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135\Pediatric Support Dropbox\Paul Vanchiere\DB_Cabinet\PMI\Lunch&amp;Learn2024\"/>
    </mc:Choice>
  </mc:AlternateContent>
  <xr:revisionPtr revIDLastSave="0" documentId="13_ncr:1_{F155E74B-3BD0-4D33-974C-C8DAC66F4F6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Vaccine Drugs" sheetId="7" r:id="rId1"/>
    <sheet name="Flu" sheetId="11" r:id="rId2"/>
    <sheet name="Pediatric_VFC Vaccine Price Lis" sheetId="8" r:id="rId3"/>
  </sheets>
  <definedNames>
    <definedName name="CLFS_2024_Q1V1">#REF!</definedName>
    <definedName name="ExternalData_1" localSheetId="2" hidden="1">'Pediatric_VFC Vaccine Price Lis'!$A$1:$I$46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1" l="1"/>
  <c r="H14" i="11"/>
  <c r="H12" i="11"/>
  <c r="H10" i="11"/>
  <c r="H8" i="11"/>
  <c r="H6" i="11"/>
  <c r="H4" i="11"/>
  <c r="H2" i="11"/>
  <c r="G9" i="7" l="1"/>
  <c r="H9" i="7" s="1"/>
  <c r="G14" i="7"/>
  <c r="H14" i="7" s="1"/>
  <c r="G30" i="7"/>
  <c r="H30" i="7" s="1"/>
  <c r="G31" i="7"/>
  <c r="H31" i="7" s="1"/>
  <c r="G16" i="7"/>
  <c r="H16" i="7" s="1"/>
  <c r="G21" i="7"/>
  <c r="H21" i="7" s="1"/>
  <c r="G25" i="7"/>
  <c r="H25" i="7" s="1"/>
  <c r="G41" i="7"/>
  <c r="H41" i="7" s="1"/>
  <c r="G15" i="7"/>
  <c r="H15" i="7" s="1"/>
  <c r="G39" i="7"/>
  <c r="H39" i="7" s="1"/>
  <c r="G12" i="7"/>
  <c r="H12" i="7" s="1"/>
  <c r="G10" i="7"/>
  <c r="H10" i="7" s="1"/>
  <c r="G32" i="7"/>
  <c r="H32" i="7" s="1"/>
  <c r="G22" i="7"/>
  <c r="H22" i="7" s="1"/>
  <c r="G2" i="7"/>
  <c r="H2" i="7" s="1"/>
  <c r="G13" i="7"/>
  <c r="H13" i="7" s="1"/>
  <c r="G11" i="7"/>
  <c r="H11" i="7" s="1"/>
  <c r="G38" i="7"/>
  <c r="H38" i="7" s="1"/>
  <c r="G5" i="7"/>
  <c r="H5" i="7" s="1"/>
  <c r="G17" i="7"/>
  <c r="H17" i="7" s="1"/>
  <c r="G18" i="7"/>
  <c r="H18" i="7" s="1"/>
  <c r="G19" i="7"/>
  <c r="H19" i="7" s="1"/>
  <c r="G23" i="7"/>
  <c r="H23" i="7" s="1"/>
  <c r="G24" i="7"/>
  <c r="H24" i="7" s="1"/>
  <c r="G20" i="7"/>
  <c r="H20" i="7" s="1"/>
  <c r="G28" i="7"/>
  <c r="H28" i="7" s="1"/>
  <c r="G29" i="7"/>
  <c r="H29" i="7" s="1"/>
  <c r="G42" i="7"/>
  <c r="H42" i="7" s="1"/>
  <c r="G27" i="7"/>
  <c r="H27" i="7" s="1"/>
  <c r="G26" i="7"/>
  <c r="H26" i="7" s="1"/>
  <c r="G6" i="7"/>
  <c r="H6" i="7" s="1"/>
  <c r="G7" i="7"/>
  <c r="H7" i="7" s="1"/>
  <c r="G34" i="7"/>
  <c r="H34" i="7" s="1"/>
  <c r="G35" i="7"/>
  <c r="H35" i="7" s="1"/>
  <c r="G33" i="7"/>
  <c r="H33" i="7" s="1"/>
  <c r="G36" i="7"/>
  <c r="H36" i="7" s="1"/>
  <c r="G37" i="7"/>
  <c r="H37" i="7" s="1"/>
  <c r="G8" i="7"/>
  <c r="H8" i="7" s="1"/>
  <c r="G3" i="7"/>
  <c r="H3" i="7" s="1"/>
  <c r="G4" i="7"/>
  <c r="H4" i="7" s="1"/>
  <c r="G40" i="7"/>
  <c r="H40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51A61D3-2533-44E5-85EA-F8F4110512C0}" keepAlive="1" name="Query - Pediatric/VFC Vaccine Price List" description="Connection to the 'Pediatric/VFC Vaccine Price List' query in the workbook." type="5" refreshedVersion="8" background="1" saveData="1">
    <dbPr connection="Provider=Microsoft.Mashup.OleDb.1;Data Source=$Workbook$;Location=&quot;Pediatric/VFC Vaccine Price List&quot;;Extended Properties=&quot;&quot;" command="SELECT * FROM [Pediatric/VFC Vaccine Price List]"/>
  </connection>
</connections>
</file>

<file path=xl/sharedStrings.xml><?xml version="1.0" encoding="utf-8"?>
<sst xmlns="http://schemas.openxmlformats.org/spreadsheetml/2006/main" count="497" uniqueCount="208">
  <si>
    <t>CPT Code</t>
  </si>
  <si>
    <t>Practice Fee</t>
  </si>
  <si>
    <t>Vaccine</t>
  </si>
  <si>
    <t>Brandname/ Tradename</t>
  </si>
  <si>
    <t>NDC</t>
  </si>
  <si>
    <t>Packaging</t>
  </si>
  <si>
    <t>CDC Cost/ Dose</t>
  </si>
  <si>
    <t>Private Sector Cost/ Dose</t>
  </si>
  <si>
    <t>Contract End Date</t>
  </si>
  <si>
    <t>Manufacturer</t>
  </si>
  <si>
    <t>Contract Number</t>
  </si>
  <si>
    <t>Dengue Tetravalent Vaccine, Live A</t>
  </si>
  <si>
    <t>Dengvaxia</t>
  </si>
  <si>
    <t>49281-0605-01</t>
  </si>
  <si>
    <t>1 pack – 1 dose vial</t>
  </si>
  <si>
    <t>Sanofi Pasteur</t>
  </si>
  <si>
    <t>75D30124D18658</t>
  </si>
  <si>
    <t>DTaP B</t>
  </si>
  <si>
    <t>Daptacel®</t>
  </si>
  <si>
    <t>49281-0286-10</t>
  </si>
  <si>
    <t>10 pack – 1 dose vial</t>
  </si>
  <si>
    <t>Infanrix®</t>
  </si>
  <si>
    <t>58160-0810-52</t>
  </si>
  <si>
    <t>10 pack – 1 dose syringe</t>
  </si>
  <si>
    <t>GlaxoSmithKline</t>
  </si>
  <si>
    <t>75D30124D18655</t>
  </si>
  <si>
    <t>DTaP-IPV C</t>
  </si>
  <si>
    <t>Quadracel™</t>
  </si>
  <si>
    <t>49281-0564-10</t>
  </si>
  <si>
    <t>49281-0564-15</t>
  </si>
  <si>
    <t>Kinrix®</t>
  </si>
  <si>
    <t>58160-0812-52</t>
  </si>
  <si>
    <t>DTaP-Hep B-IPV D</t>
  </si>
  <si>
    <t>Pediarix®</t>
  </si>
  <si>
    <t>58160-0811-52</t>
  </si>
  <si>
    <t>DTaP-IP-HI D</t>
  </si>
  <si>
    <t>Pentacel®</t>
  </si>
  <si>
    <t>49281-0511-05</t>
  </si>
  <si>
    <t>5 pack – 1 dose vial</t>
  </si>
  <si>
    <t>DTaP-IPV-HIB-HEPB E</t>
  </si>
  <si>
    <t>Vaxelis™</t>
  </si>
  <si>
    <t>63361-0243-15</t>
  </si>
  <si>
    <t>Merck</t>
  </si>
  <si>
    <t>75D30124D18656</t>
  </si>
  <si>
    <t>e-IPV F</t>
  </si>
  <si>
    <t>IPOL®</t>
  </si>
  <si>
    <t>49281-0860-10</t>
  </si>
  <si>
    <t>1 pack – 10 dose vial</t>
  </si>
  <si>
    <t>Hepatitis A Pediatric F</t>
  </si>
  <si>
    <t>Vaqta®</t>
  </si>
  <si>
    <t>00006-4095-02</t>
  </si>
  <si>
    <t>Havrix®</t>
  </si>
  <si>
    <t>58160-0825-52</t>
  </si>
  <si>
    <t>Hepatitis A-Hepatitis B 18 only G</t>
  </si>
  <si>
    <t>Twinrix®</t>
  </si>
  <si>
    <t>58160-0815-52</t>
  </si>
  <si>
    <t>Hepatitis B F
Pediatric/Adolescent</t>
  </si>
  <si>
    <t>Engerix B®</t>
  </si>
  <si>
    <t>58160-0820-52</t>
  </si>
  <si>
    <t>Recombivax HB®</t>
  </si>
  <si>
    <t>00006-4093-02</t>
  </si>
  <si>
    <t>Hib F</t>
  </si>
  <si>
    <t>PedvaxHIB®</t>
  </si>
  <si>
    <t>00006-4897-00</t>
  </si>
  <si>
    <t>ActHIB®</t>
  </si>
  <si>
    <t>49281-0545-03</t>
  </si>
  <si>
    <t>Hiberix®</t>
  </si>
  <si>
    <t>58160-0726-15</t>
  </si>
  <si>
    <t>HPV – Human Papillomavirus 9-valent F</t>
  </si>
  <si>
    <t>Gardasil®9</t>
  </si>
  <si>
    <t>00006-4121-02</t>
  </si>
  <si>
    <t>MENB – Meningococcal Group B F</t>
  </si>
  <si>
    <t>Trumenba®</t>
  </si>
  <si>
    <t>00005-0100-10</t>
  </si>
  <si>
    <t>Pfizer</t>
  </si>
  <si>
    <t>75D30124D18657</t>
  </si>
  <si>
    <t>Bexsero®</t>
  </si>
  <si>
    <t>58160-0976-20</t>
  </si>
  <si>
    <t>Meningococcal Conjugate (Groups A, C, W and Y) F</t>
  </si>
  <si>
    <t>MenQuadfi™</t>
  </si>
  <si>
    <t>49281-0590-10</t>
  </si>
  <si>
    <t>Meningococcal Conjugate (Groups A, C, Y and W-135) F</t>
  </si>
  <si>
    <t>Menveo® one-vial</t>
  </si>
  <si>
    <t>58160-0827-30</t>
  </si>
  <si>
    <t>Menveo® two-vial</t>
  </si>
  <si>
    <t>58160-0955-09</t>
  </si>
  <si>
    <t>Meningococcal (Groups A, B, C, W and Y-135) F</t>
  </si>
  <si>
    <t>Penbraya™</t>
  </si>
  <si>
    <t>00069-0600-01</t>
  </si>
  <si>
    <t>00069-0600-05</t>
  </si>
  <si>
    <t>Measles, Mumps and Rubella (MMR) B</t>
  </si>
  <si>
    <t>M-M-R®II</t>
  </si>
  <si>
    <t>00006-4681-00</t>
  </si>
  <si>
    <t>Priorix</t>
  </si>
  <si>
    <t>58160-0824-15</t>
  </si>
  <si>
    <t>MMR/Varicella C</t>
  </si>
  <si>
    <t>ProQuad®</t>
  </si>
  <si>
    <t>00006-4171-00</t>
  </si>
  <si>
    <t>MPOX</t>
  </si>
  <si>
    <t>JynneosTM</t>
  </si>
  <si>
    <t>50632-0001-03</t>
  </si>
  <si>
    <t>Bavarian Nordic</t>
  </si>
  <si>
    <t>75D30124D18654</t>
  </si>
  <si>
    <t>Pneumococcal
15-valent F</t>
  </si>
  <si>
    <t>VaxneuvanceTM</t>
  </si>
  <si>
    <t>00006-4329-03</t>
  </si>
  <si>
    <t>Pneumococcal
20-valent F</t>
  </si>
  <si>
    <t>Prevnar 20TM</t>
  </si>
  <si>
    <t>00005-2000-10</t>
  </si>
  <si>
    <t>Pneumococcal Polysaccharide (23 Valent)</t>
  </si>
  <si>
    <t>Pneumovax®23</t>
  </si>
  <si>
    <t>00006-4837-03</t>
  </si>
  <si>
    <t>Respiratory Syncytial Virus (RSV)</t>
  </si>
  <si>
    <t>BeyfortusTM
(100mg)</t>
  </si>
  <si>
    <t>49281-0574-15</t>
  </si>
  <si>
    <t>5 pack – 1 dose syringe</t>
  </si>
  <si>
    <t>BeyfortusTM
(50mg)</t>
  </si>
  <si>
    <t>49281-0575-15</t>
  </si>
  <si>
    <t>Abrysvo™</t>
  </si>
  <si>
    <t>00069-0344-01</t>
  </si>
  <si>
    <t>Rotavirus, Live, Oral, Pentavalent F</t>
  </si>
  <si>
    <t>RotaTeq®</t>
  </si>
  <si>
    <t>00006-4047-41</t>
  </si>
  <si>
    <t>10 pack – 1 oral dose</t>
  </si>
  <si>
    <t>00006-4047-20</t>
  </si>
  <si>
    <t>25 pack – 1 oral dose</t>
  </si>
  <si>
    <t>Rotavirus, Live, Oral, Oral F</t>
  </si>
  <si>
    <t>Rotarix®</t>
  </si>
  <si>
    <t>58160-0740-21</t>
  </si>
  <si>
    <t>Tetanus and Diphtheria Toxoids G</t>
  </si>
  <si>
    <t>Tenivac®</t>
  </si>
  <si>
    <t>49281-0215-15</t>
  </si>
  <si>
    <t>49281-0215-10</t>
  </si>
  <si>
    <t>Tetanus Toxoid, Reduced Diphtheria Toxoid and Acellular Pertussis B</t>
  </si>
  <si>
    <t>Boostrix®</t>
  </si>
  <si>
    <t>58160-0842-52</t>
  </si>
  <si>
    <t>Adacel®</t>
  </si>
  <si>
    <t>49281-0400-10</t>
  </si>
  <si>
    <t>49281-0400-20</t>
  </si>
  <si>
    <t>Varicella F</t>
  </si>
  <si>
    <t>Varivax®</t>
  </si>
  <si>
    <t>00006-4827-00</t>
  </si>
  <si>
    <t>Bexsero</t>
  </si>
  <si>
    <t>Boostrix</t>
  </si>
  <si>
    <t>Engerix B</t>
  </si>
  <si>
    <t>Havrix</t>
  </si>
  <si>
    <t>Hiberix</t>
  </si>
  <si>
    <t>Infanrix</t>
  </si>
  <si>
    <t>Kinrix</t>
  </si>
  <si>
    <t>Menveo one-vial</t>
  </si>
  <si>
    <t>Menveo two-vial</t>
  </si>
  <si>
    <t>Pediarix</t>
  </si>
  <si>
    <t>Rotarix</t>
  </si>
  <si>
    <t>Gardasil9</t>
  </si>
  <si>
    <t>M-M-RII</t>
  </si>
  <si>
    <t>PedvaxHIB</t>
  </si>
  <si>
    <t>Pneumovax23</t>
  </si>
  <si>
    <t>ProQuad</t>
  </si>
  <si>
    <t>Recombivax HB</t>
  </si>
  <si>
    <t>RotaTeq</t>
  </si>
  <si>
    <t>Varivax</t>
  </si>
  <si>
    <t>Trumenba</t>
  </si>
  <si>
    <t>ActHIB</t>
  </si>
  <si>
    <t>Adacel</t>
  </si>
  <si>
    <t>Daptacel</t>
  </si>
  <si>
    <t>IPOL</t>
  </si>
  <si>
    <t>Pentacel</t>
  </si>
  <si>
    <t>Tenivac</t>
  </si>
  <si>
    <t>Vaxelis</t>
  </si>
  <si>
    <t>Penbraya</t>
  </si>
  <si>
    <t>MenQuadfi</t>
  </si>
  <si>
    <t>Quadracel</t>
  </si>
  <si>
    <t>Vaxneuvance</t>
  </si>
  <si>
    <t>Percent Of Private Sector Cost Desired</t>
  </si>
  <si>
    <t>VAQTA</t>
  </si>
  <si>
    <t>Prevnar 20</t>
  </si>
  <si>
    <t>Components</t>
  </si>
  <si>
    <t>A90380</t>
  </si>
  <si>
    <t>A90381</t>
  </si>
  <si>
    <t>Beyfortus(50mg)</t>
  </si>
  <si>
    <t>Beyfortus (100mg)</t>
  </si>
  <si>
    <t>Influenza F</t>
  </si>
  <si>
    <t>(Age 6 months and older)</t>
  </si>
  <si>
    <t>Fluzone®</t>
  </si>
  <si>
    <t>TIV</t>
  </si>
  <si>
    <t>49281-0641-15</t>
  </si>
  <si>
    <t>10 dose vial</t>
  </si>
  <si>
    <t>49281-0424-50</t>
  </si>
  <si>
    <t>FluLaval® TIV</t>
  </si>
  <si>
    <t>19515-0810-52</t>
  </si>
  <si>
    <t>10 pack- 1 dose syringe</t>
  </si>
  <si>
    <t>Flucelvax® TIV</t>
  </si>
  <si>
    <t>70461-0654-03</t>
  </si>
  <si>
    <t>Seqirus USA, Inc</t>
  </si>
  <si>
    <t>70461-0554-10</t>
  </si>
  <si>
    <t>(Age 36 months and older)</t>
  </si>
  <si>
    <t>Afluria® TIV</t>
  </si>
  <si>
    <t>33332-0024-03</t>
  </si>
  <si>
    <t>33332-0124-10</t>
  </si>
  <si>
    <t>Live, Intranasal (Age 2-49 years)</t>
  </si>
  <si>
    <t>FluMist®</t>
  </si>
  <si>
    <t>66019-0311-10</t>
  </si>
  <si>
    <t>10 pack- 1 dose sprayer (Intranasal)</t>
  </si>
  <si>
    <t>AstraZeneca</t>
  </si>
  <si>
    <t>PS Cost/Dose*</t>
  </si>
  <si>
    <t>PS Cost/Dose As Of: August 23, 2024</t>
  </si>
  <si>
    <t xml:space="preserve">Source: </t>
  </si>
  <si>
    <t>https://www.cdc.gov/vaccines-for-children/php/awardees/current-cdc-vaccine-price-list.html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</si>
</sst>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B3DB"/>
        <bgColor indexed="64"/>
      </patternFill>
    </fill>
    <fill>
      <patternFill patternType="solid">
        <fgColor rgb="FFF6E8F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DEE2E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44" fontId="0" fillId="0" borderId="0" xfId="42" applyFont="1"/>
    <xf numFmtId="14" fontId="0" fillId="0" borderId="0" xfId="0" applyNumberFormat="1"/>
    <xf numFmtId="0" fontId="0" fillId="34" borderId="0" xfId="0" applyFill="1"/>
    <xf numFmtId="44" fontId="0" fillId="34" borderId="0" xfId="0" applyNumberFormat="1" applyFill="1"/>
    <xf numFmtId="0" fontId="16" fillId="0" borderId="0" xfId="0" applyFont="1"/>
    <xf numFmtId="44" fontId="16" fillId="0" borderId="0" xfId="42" applyFont="1"/>
    <xf numFmtId="0" fontId="16" fillId="34" borderId="0" xfId="0" applyFont="1" applyFill="1"/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23" fillId="35" borderId="10" xfId="0" applyFont="1" applyFill="1" applyBorder="1" applyAlignment="1">
      <alignment horizontal="center" vertical="center" wrapText="1"/>
    </xf>
    <xf numFmtId="0" fontId="22" fillId="0" borderId="11" xfId="46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8" fontId="24" fillId="0" borderId="11" xfId="0" applyNumberFormat="1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8" fontId="24" fillId="0" borderId="12" xfId="0" applyNumberFormat="1" applyFont="1" applyBorder="1" applyAlignment="1">
      <alignment vertical="center"/>
    </xf>
    <xf numFmtId="0" fontId="22" fillId="36" borderId="11" xfId="46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/>
    </xf>
    <xf numFmtId="0" fontId="24" fillId="36" borderId="11" xfId="0" applyFont="1" applyFill="1" applyBorder="1" applyAlignment="1">
      <alignment vertical="center"/>
    </xf>
    <xf numFmtId="8" fontId="24" fillId="36" borderId="11" xfId="0" applyNumberFormat="1" applyFont="1" applyFill="1" applyBorder="1" applyAlignment="1">
      <alignment vertical="center"/>
    </xf>
    <xf numFmtId="0" fontId="23" fillId="36" borderId="12" xfId="0" applyFont="1" applyFill="1" applyBorder="1" applyAlignment="1">
      <alignment horizontal="center" vertical="center"/>
    </xf>
    <xf numFmtId="0" fontId="24" fillId="36" borderId="12" xfId="0" applyFont="1" applyFill="1" applyBorder="1" applyAlignment="1">
      <alignment vertical="center"/>
    </xf>
    <xf numFmtId="8" fontId="24" fillId="36" borderId="12" xfId="0" applyNumberFormat="1" applyFont="1" applyFill="1" applyBorder="1" applyAlignment="1">
      <alignment vertical="center"/>
    </xf>
    <xf numFmtId="0" fontId="24" fillId="36" borderId="13" xfId="0" applyFont="1" applyFill="1" applyBorder="1" applyAlignment="1">
      <alignment vertical="center"/>
    </xf>
    <xf numFmtId="8" fontId="24" fillId="36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34" borderId="14" xfId="0" applyFont="1" applyFill="1" applyBorder="1" applyAlignment="1">
      <alignment horizontal="center" vertical="center" wrapText="1"/>
    </xf>
    <xf numFmtId="8" fontId="24" fillId="34" borderId="11" xfId="0" applyNumberFormat="1" applyFont="1" applyFill="1" applyBorder="1" applyAlignment="1">
      <alignment vertical="center"/>
    </xf>
    <xf numFmtId="0" fontId="24" fillId="34" borderId="12" xfId="0" applyFont="1" applyFill="1" applyBorder="1" applyAlignment="1">
      <alignment vertical="center"/>
    </xf>
    <xf numFmtId="0" fontId="24" fillId="34" borderId="13" xfId="0" applyFont="1" applyFill="1" applyBorder="1" applyAlignment="1">
      <alignment vertical="center"/>
    </xf>
    <xf numFmtId="0" fontId="18" fillId="33" borderId="0" xfId="0" applyFont="1" applyFill="1" applyAlignment="1">
      <alignment horizontal="center"/>
    </xf>
    <xf numFmtId="9" fontId="19" fillId="33" borderId="0" xfId="43" applyFont="1" applyFill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E553E2EE-A002-46F8-81D4-1B436967C3FA}"/>
    <cellStyle name="Normal 2 2" xfId="45" xr:uid="{C9BD9CCC-9C95-4D22-A4AA-89EF2C07B244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0" formatCode="General"/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415636</xdr:colOff>
      <xdr:row>14</xdr:row>
      <xdr:rowOff>0</xdr:rowOff>
    </xdr:from>
    <xdr:to>
      <xdr:col>15</xdr:col>
      <xdr:colOff>210011</xdr:colOff>
      <xdr:row>29</xdr:row>
      <xdr:rowOff>83012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CD2DC-4FAB-0D18-7FEF-E948B432C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0454" y="2701636"/>
          <a:ext cx="2853921" cy="2853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482600</xdr:colOff>
      <xdr:row>8</xdr:row>
      <xdr:rowOff>0</xdr:rowOff>
    </xdr:from>
    <xdr:to>
      <xdr:col>14</xdr:col>
      <xdr:colOff>288521</xdr:colOff>
      <xdr:row>23</xdr:row>
      <xdr:rowOff>59921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CD2DC-4FAB-0D18-7FEF-E948B432C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5100" y="1670050"/>
          <a:ext cx="2853921" cy="2853921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3AF5030-541E-4324-A5A8-DB0F91F60886}" autoFormatId="16" applyNumberFormats="0" applyBorderFormats="0" applyFontFormats="0" applyPatternFormats="0" applyAlignmentFormats="0" applyWidthHeightFormats="0">
  <queryTableRefresh nextId="10">
    <queryTableFields count="9">
      <queryTableField id="1" name="Vaccine" tableColumnId="1"/>
      <queryTableField id="2" name="Brandname/ Tradename" tableColumnId="2"/>
      <queryTableField id="3" name="NDC" tableColumnId="3"/>
      <queryTableField id="4" name="Packaging" tableColumnId="4"/>
      <queryTableField id="5" name="CDC Cost/ Dose" tableColumnId="5"/>
      <queryTableField id="6" name="Private Sector Cost/ Dose" tableColumnId="6"/>
      <queryTableField id="7" name="Contract End Date" tableColumnId="7"/>
      <queryTableField id="8" name="Manufacturer" tableColumnId="8"/>
      <queryTableField id="9" name="Contract Number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E2136F-FE42-4C44-909F-34059DEBF458}" name="Pediatric_VFC_Vaccine_Price_List" displayName="Pediatric_VFC_Vaccine_Price_List" ref="A1:I46" tableType="queryTable" totalsRowShown="0">
  <autoFilter ref="A1:I46" xr:uid="{16E2136F-FE42-4C44-909F-34059DEBF458}"/>
  <tableColumns count="9">
    <tableColumn id="1" xr3:uid="{08EA0B5D-0164-41B9-BCE9-9BCFFF9429BB}" uniqueName="1" name="Vaccine" queryTableFieldId="1" dataDxfId="6"/>
    <tableColumn id="2" xr3:uid="{9115D094-805D-49ED-B61A-73E01C96165F}" uniqueName="2" name="Brandname/ Tradename" queryTableFieldId="2" dataDxfId="5"/>
    <tableColumn id="3" xr3:uid="{104FAB95-F75E-4D13-BC33-1585A82744E8}" uniqueName="3" name="NDC" queryTableFieldId="3" dataDxfId="4"/>
    <tableColumn id="4" xr3:uid="{33965898-0718-4187-8B8A-FA7C1115F269}" uniqueName="4" name="Packaging" queryTableFieldId="4" dataDxfId="3"/>
    <tableColumn id="5" xr3:uid="{EF7AAD2E-A10D-4940-842F-F3D468D1803E}" uniqueName="5" name="CDC Cost/ Dose" queryTableFieldId="5"/>
    <tableColumn id="6" xr3:uid="{54095CD5-6DA1-451F-B02F-530E36B6C374}" uniqueName="6" name="Private Sector Cost/ Dose" queryTableFieldId="6"/>
    <tableColumn id="7" xr3:uid="{9826CB75-2358-4FF4-89BE-EC9590F8445E}" uniqueName="7" name="Contract End Date" queryTableFieldId="7" dataDxfId="2"/>
    <tableColumn id="8" xr3:uid="{30579589-37C7-4CBB-A59B-116DF461C6D6}" uniqueName="8" name="Manufacturer" queryTableFieldId="8" dataDxfId="1"/>
    <tableColumn id="9" xr3:uid="{FE68F582-FB6E-4A37-B6DC-48977F4C9670}" uniqueName="9" name="Contract Number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99FA11-228D-49C7-9B96-AD0A1ECF88C9}">
  <we:reference id="44446093-b465-4d6c-a6dc-5faf6de98677" version="2.5.5.0" store="EXCatalog" storeType="EXCatalog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dc.gov/vaccines-for-children/php/awardees/current-cdc-vaccine-price-list.html" TargetMode="External"/><Relationship Id="rId3" Type="http://schemas.openxmlformats.org/officeDocument/2006/relationships/hyperlink" Target="https://www.cdc.gov/vaccines-for-children/php/awardees/current-cdc-vaccine-price-list.html" TargetMode="External"/><Relationship Id="rId7" Type="http://schemas.openxmlformats.org/officeDocument/2006/relationships/hyperlink" Target="https://www.cdc.gov/vaccines-for-children/php/awardees/current-cdc-vaccine-price-list.html" TargetMode="External"/><Relationship Id="rId2" Type="http://schemas.openxmlformats.org/officeDocument/2006/relationships/hyperlink" Target="https://www.cdc.gov/vaccines-for-children/php/awardees/current-cdc-vaccine-price-list.html" TargetMode="External"/><Relationship Id="rId1" Type="http://schemas.openxmlformats.org/officeDocument/2006/relationships/hyperlink" Target="https://www.cdc.gov/vaccines-for-children/php/awardees/current-cdc-vaccine-price-list.html" TargetMode="External"/><Relationship Id="rId6" Type="http://schemas.openxmlformats.org/officeDocument/2006/relationships/hyperlink" Target="https://www.cdc.gov/vaccines-for-children/php/awardees/current-cdc-vaccine-price-list.html" TargetMode="External"/><Relationship Id="rId5" Type="http://schemas.openxmlformats.org/officeDocument/2006/relationships/hyperlink" Target="https://www.cdc.gov/vaccines-for-children/php/awardees/current-cdc-vaccine-price-list.html" TargetMode="External"/><Relationship Id="rId4" Type="http://schemas.openxmlformats.org/officeDocument/2006/relationships/hyperlink" Target="https://www.cdc.gov/vaccines-for-children/php/awardees/current-cdc-vaccine-price-list.html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671E-F358-40FA-AAED-D64D5C1D77D6}">
  <dimension ref="A1:O42"/>
  <sheetViews>
    <sheetView tabSelected="1" zoomScale="110" zoomScaleNormal="110" workbookViewId="0"/>
  </sheetViews>
  <sheetFormatPr defaultRowHeight="14.5" x14ac:dyDescent="0.35"/>
  <cols>
    <col min="1" max="1" width="14.36328125" bestFit="1" customWidth="1"/>
    <col min="2" max="2" width="21.6328125" bestFit="1" customWidth="1"/>
    <col min="3" max="3" width="13.1796875" bestFit="1" customWidth="1"/>
    <col min="4" max="4" width="8.7265625" style="1" bestFit="1" customWidth="1"/>
    <col min="5" max="5" width="11.54296875" style="1" bestFit="1" customWidth="1"/>
    <col min="6" max="6" width="21.08984375" bestFit="1" customWidth="1"/>
    <col min="7" max="7" width="13.1796875" style="2" customWidth="1"/>
    <col min="8" max="8" width="10.6328125" style="4" customWidth="1"/>
    <col min="9" max="17" width="8.7265625" customWidth="1"/>
  </cols>
  <sheetData>
    <row r="1" spans="1:15" ht="23.5" x14ac:dyDescent="0.55000000000000004">
      <c r="A1" s="6" t="s">
        <v>9</v>
      </c>
      <c r="B1" s="6" t="s">
        <v>3</v>
      </c>
      <c r="C1" s="6" t="s">
        <v>4</v>
      </c>
      <c r="D1" s="10" t="s">
        <v>0</v>
      </c>
      <c r="E1" s="10" t="s">
        <v>176</v>
      </c>
      <c r="F1" s="6" t="s">
        <v>5</v>
      </c>
      <c r="G1" s="7" t="s">
        <v>204</v>
      </c>
      <c r="H1" s="8" t="s">
        <v>1</v>
      </c>
      <c r="J1" s="33" t="s">
        <v>173</v>
      </c>
      <c r="K1" s="33"/>
      <c r="L1" s="33"/>
      <c r="M1" s="33"/>
      <c r="N1" s="33"/>
      <c r="O1" s="33"/>
    </row>
    <row r="2" spans="1:15" x14ac:dyDescent="0.35">
      <c r="A2" t="s">
        <v>15</v>
      </c>
      <c r="B2" t="s">
        <v>162</v>
      </c>
      <c r="C2" t="s">
        <v>65</v>
      </c>
      <c r="D2" s="1">
        <v>90648</v>
      </c>
      <c r="E2" s="1">
        <v>1</v>
      </c>
      <c r="F2" t="s">
        <v>38</v>
      </c>
      <c r="G2" s="2">
        <f>VLOOKUP(C2,'Pediatric_VFC Vaccine Price Lis'!C:F,4,FALSE)</f>
        <v>12.92</v>
      </c>
      <c r="H2" s="5">
        <f t="shared" ref="H2:H42" si="0">G2*$J$2</f>
        <v>19.38</v>
      </c>
      <c r="J2" s="34">
        <v>1.5</v>
      </c>
      <c r="K2" s="34"/>
      <c r="L2" s="34"/>
      <c r="M2" s="34"/>
      <c r="N2" s="34"/>
      <c r="O2" s="34"/>
    </row>
    <row r="3" spans="1:15" x14ac:dyDescent="0.35">
      <c r="A3" t="s">
        <v>15</v>
      </c>
      <c r="B3" t="s">
        <v>163</v>
      </c>
      <c r="C3" t="s">
        <v>137</v>
      </c>
      <c r="D3" s="1">
        <v>90715</v>
      </c>
      <c r="E3" s="1">
        <v>3</v>
      </c>
      <c r="F3" t="s">
        <v>20</v>
      </c>
      <c r="G3" s="2">
        <f>VLOOKUP(C3,'Pediatric_VFC Vaccine Price Lis'!C:F,4,FALSE)</f>
        <v>47.83</v>
      </c>
      <c r="H3" s="5">
        <f t="shared" si="0"/>
        <v>71.745000000000005</v>
      </c>
      <c r="J3" s="34"/>
      <c r="K3" s="34"/>
      <c r="L3" s="34"/>
      <c r="M3" s="34"/>
      <c r="N3" s="34"/>
      <c r="O3" s="34"/>
    </row>
    <row r="4" spans="1:15" x14ac:dyDescent="0.35">
      <c r="A4" t="s">
        <v>15</v>
      </c>
      <c r="B4" t="s">
        <v>163</v>
      </c>
      <c r="C4" t="s">
        <v>138</v>
      </c>
      <c r="D4" s="1">
        <v>90715</v>
      </c>
      <c r="E4" s="1">
        <v>3</v>
      </c>
      <c r="F4" t="s">
        <v>115</v>
      </c>
      <c r="G4" s="2">
        <f>VLOOKUP(C4,'Pediatric_VFC Vaccine Price Lis'!C:F,4,FALSE)</f>
        <v>47.832000000000001</v>
      </c>
      <c r="H4" s="5">
        <f t="shared" si="0"/>
        <v>71.748000000000005</v>
      </c>
    </row>
    <row r="5" spans="1:15" x14ac:dyDescent="0.35">
      <c r="A5" t="s">
        <v>24</v>
      </c>
      <c r="B5" t="s">
        <v>142</v>
      </c>
      <c r="C5" t="s">
        <v>77</v>
      </c>
      <c r="D5" s="1">
        <v>90620</v>
      </c>
      <c r="E5" s="1">
        <v>1</v>
      </c>
      <c r="F5" t="s">
        <v>23</v>
      </c>
      <c r="G5" s="2">
        <f>VLOOKUP(C5,'Pediatric_VFC Vaccine Price Lis'!C:F,4,FALSE)</f>
        <v>223.74600000000001</v>
      </c>
      <c r="H5" s="5">
        <f t="shared" si="0"/>
        <v>335.61900000000003</v>
      </c>
    </row>
    <row r="6" spans="1:15" x14ac:dyDescent="0.35">
      <c r="A6" t="s">
        <v>15</v>
      </c>
      <c r="B6" s="9" t="s">
        <v>180</v>
      </c>
      <c r="C6" t="s">
        <v>114</v>
      </c>
      <c r="D6" s="1" t="s">
        <v>178</v>
      </c>
      <c r="E6" s="1">
        <v>1</v>
      </c>
      <c r="F6" t="s">
        <v>115</v>
      </c>
      <c r="G6" s="2">
        <f>VLOOKUP(C6,'Pediatric_VFC Vaccine Price Lis'!C:F,4,FALSE)</f>
        <v>519.75</v>
      </c>
      <c r="H6" s="5">
        <f t="shared" si="0"/>
        <v>779.625</v>
      </c>
    </row>
    <row r="7" spans="1:15" x14ac:dyDescent="0.35">
      <c r="A7" t="s">
        <v>15</v>
      </c>
      <c r="B7" t="s">
        <v>179</v>
      </c>
      <c r="C7" t="s">
        <v>117</v>
      </c>
      <c r="D7" s="1" t="s">
        <v>177</v>
      </c>
      <c r="E7" s="1">
        <v>1</v>
      </c>
      <c r="F7" t="s">
        <v>115</v>
      </c>
      <c r="G7" s="2">
        <f>VLOOKUP(C7,'Pediatric_VFC Vaccine Price Lis'!C:F,4,FALSE)</f>
        <v>519.75</v>
      </c>
      <c r="H7" s="5">
        <f t="shared" si="0"/>
        <v>779.625</v>
      </c>
    </row>
    <row r="8" spans="1:15" x14ac:dyDescent="0.35">
      <c r="A8" t="s">
        <v>24</v>
      </c>
      <c r="B8" t="s">
        <v>143</v>
      </c>
      <c r="C8" t="s">
        <v>135</v>
      </c>
      <c r="D8" s="1">
        <v>90715</v>
      </c>
      <c r="E8" s="1">
        <v>3</v>
      </c>
      <c r="F8" t="s">
        <v>23</v>
      </c>
      <c r="G8" s="2">
        <f>VLOOKUP(C8,'Pediatric_VFC Vaccine Price Lis'!C:F,4,FALSE)</f>
        <v>47.392000000000003</v>
      </c>
      <c r="H8" s="5">
        <f t="shared" si="0"/>
        <v>71.088000000000008</v>
      </c>
    </row>
    <row r="9" spans="1:15" x14ac:dyDescent="0.35">
      <c r="A9" t="s">
        <v>15</v>
      </c>
      <c r="B9" t="s">
        <v>164</v>
      </c>
      <c r="C9" t="s">
        <v>19</v>
      </c>
      <c r="D9" s="1">
        <v>90700</v>
      </c>
      <c r="E9" s="1">
        <v>3</v>
      </c>
      <c r="F9" t="s">
        <v>20</v>
      </c>
      <c r="G9" s="2">
        <f>VLOOKUP(C9,'Pediatric_VFC Vaccine Price Lis'!C:F,4,FALSE)</f>
        <v>29.311</v>
      </c>
      <c r="H9" s="5">
        <f t="shared" si="0"/>
        <v>43.966499999999996</v>
      </c>
      <c r="J9" t="s">
        <v>205</v>
      </c>
    </row>
    <row r="10" spans="1:15" x14ac:dyDescent="0.35">
      <c r="A10" t="s">
        <v>24</v>
      </c>
      <c r="B10" t="s">
        <v>144</v>
      </c>
      <c r="C10" t="s">
        <v>58</v>
      </c>
      <c r="D10" s="1">
        <v>90744</v>
      </c>
      <c r="E10" s="1">
        <v>1</v>
      </c>
      <c r="F10" t="s">
        <v>23</v>
      </c>
      <c r="G10" s="2">
        <f>VLOOKUP(C10,'Pediatric_VFC Vaccine Price Lis'!C:F,4,FALSE)</f>
        <v>28.422000000000001</v>
      </c>
      <c r="H10" s="5">
        <f t="shared" si="0"/>
        <v>42.633000000000003</v>
      </c>
    </row>
    <row r="11" spans="1:15" x14ac:dyDescent="0.35">
      <c r="A11" t="s">
        <v>42</v>
      </c>
      <c r="B11" t="s">
        <v>153</v>
      </c>
      <c r="C11" t="s">
        <v>70</v>
      </c>
      <c r="D11" s="1">
        <v>90651</v>
      </c>
      <c r="E11" s="1">
        <v>1</v>
      </c>
      <c r="F11" t="s">
        <v>23</v>
      </c>
      <c r="G11" s="2">
        <f>VLOOKUP(C11,'Pediatric_VFC Vaccine Price Lis'!C:F,4,FALSE)</f>
        <v>287.53500000000003</v>
      </c>
      <c r="H11" s="5">
        <f t="shared" si="0"/>
        <v>431.30250000000001</v>
      </c>
      <c r="J11" t="s">
        <v>206</v>
      </c>
    </row>
    <row r="12" spans="1:15" x14ac:dyDescent="0.35">
      <c r="A12" t="s">
        <v>24</v>
      </c>
      <c r="B12" t="s">
        <v>145</v>
      </c>
      <c r="C12" t="s">
        <v>52</v>
      </c>
      <c r="D12" s="1">
        <v>90633</v>
      </c>
      <c r="E12" s="1">
        <v>1</v>
      </c>
      <c r="F12" t="s">
        <v>23</v>
      </c>
      <c r="G12" s="2">
        <f>VLOOKUP(C12,'Pediatric_VFC Vaccine Price Lis'!C:F,4,FALSE)</f>
        <v>38.009</v>
      </c>
      <c r="H12" s="5">
        <f t="shared" si="0"/>
        <v>57.013500000000001</v>
      </c>
      <c r="J12" t="s">
        <v>207</v>
      </c>
    </row>
    <row r="13" spans="1:15" x14ac:dyDescent="0.35">
      <c r="A13" t="s">
        <v>24</v>
      </c>
      <c r="B13" t="s">
        <v>146</v>
      </c>
      <c r="C13" t="s">
        <v>67</v>
      </c>
      <c r="D13" s="1">
        <v>90648</v>
      </c>
      <c r="E13" s="1">
        <v>1</v>
      </c>
      <c r="F13" t="s">
        <v>20</v>
      </c>
      <c r="G13" s="2">
        <f>VLOOKUP(C13,'Pediatric_VFC Vaccine Price Lis'!C:F,4,FALSE)</f>
        <v>12.803000000000001</v>
      </c>
      <c r="H13" s="5">
        <f t="shared" si="0"/>
        <v>19.204500000000003</v>
      </c>
    </row>
    <row r="14" spans="1:15" x14ac:dyDescent="0.35">
      <c r="A14" t="s">
        <v>24</v>
      </c>
      <c r="B14" t="s">
        <v>147</v>
      </c>
      <c r="C14" t="s">
        <v>22</v>
      </c>
      <c r="D14" s="1">
        <v>90700</v>
      </c>
      <c r="E14" s="1">
        <v>3</v>
      </c>
      <c r="F14" t="s">
        <v>23</v>
      </c>
      <c r="G14" s="2">
        <f>VLOOKUP(C14,'Pediatric_VFC Vaccine Price Lis'!C:F,4,FALSE)</f>
        <v>28.795000000000002</v>
      </c>
      <c r="H14" s="5">
        <f t="shared" si="0"/>
        <v>43.192500000000003</v>
      </c>
    </row>
    <row r="15" spans="1:15" x14ac:dyDescent="0.35">
      <c r="A15" t="s">
        <v>15</v>
      </c>
      <c r="B15" t="s">
        <v>165</v>
      </c>
      <c r="C15" t="s">
        <v>46</v>
      </c>
      <c r="D15" s="1">
        <v>90713</v>
      </c>
      <c r="E15" s="1">
        <v>1</v>
      </c>
      <c r="F15" t="s">
        <v>47</v>
      </c>
      <c r="G15" s="2">
        <f>VLOOKUP(C15,'Pediatric_VFC Vaccine Price Lis'!C:F,4,FALSE)</f>
        <v>42.637999999999998</v>
      </c>
      <c r="H15" s="5">
        <f t="shared" si="0"/>
        <v>63.956999999999994</v>
      </c>
    </row>
    <row r="16" spans="1:15" x14ac:dyDescent="0.35">
      <c r="A16" t="s">
        <v>24</v>
      </c>
      <c r="B16" t="s">
        <v>148</v>
      </c>
      <c r="C16" t="s">
        <v>31</v>
      </c>
      <c r="D16" s="1">
        <v>90696</v>
      </c>
      <c r="E16" s="1">
        <v>4</v>
      </c>
      <c r="F16" t="s">
        <v>23</v>
      </c>
      <c r="G16" s="2">
        <f>VLOOKUP(C16,'Pediatric_VFC Vaccine Price Lis'!C:F,4,FALSE)</f>
        <v>61.079000000000001</v>
      </c>
      <c r="H16" s="5">
        <f t="shared" si="0"/>
        <v>91.618499999999997</v>
      </c>
    </row>
    <row r="17" spans="1:8" x14ac:dyDescent="0.35">
      <c r="A17" t="s">
        <v>15</v>
      </c>
      <c r="B17" t="s">
        <v>170</v>
      </c>
      <c r="C17" t="s">
        <v>80</v>
      </c>
      <c r="D17" s="1">
        <v>90619</v>
      </c>
      <c r="E17" s="1">
        <v>1</v>
      </c>
      <c r="F17" t="s">
        <v>20</v>
      </c>
      <c r="G17" s="2">
        <f>VLOOKUP(C17,'Pediatric_VFC Vaccine Price Lis'!C:F,4,FALSE)</f>
        <v>166.98400000000001</v>
      </c>
      <c r="H17" s="5">
        <f t="shared" si="0"/>
        <v>250.476</v>
      </c>
    </row>
    <row r="18" spans="1:8" x14ac:dyDescent="0.35">
      <c r="A18" t="s">
        <v>24</v>
      </c>
      <c r="B18" t="s">
        <v>149</v>
      </c>
      <c r="C18" t="s">
        <v>83</v>
      </c>
      <c r="D18" s="1">
        <v>90734</v>
      </c>
      <c r="E18" s="1">
        <v>1</v>
      </c>
      <c r="F18" t="s">
        <v>20</v>
      </c>
      <c r="G18" s="2">
        <f>VLOOKUP(C18,'Pediatric_VFC Vaccine Price Lis'!C:F,4,FALSE)</f>
        <v>157.351</v>
      </c>
      <c r="H18" s="5">
        <f t="shared" si="0"/>
        <v>236.0265</v>
      </c>
    </row>
    <row r="19" spans="1:8" x14ac:dyDescent="0.35">
      <c r="A19" t="s">
        <v>24</v>
      </c>
      <c r="B19" t="s">
        <v>150</v>
      </c>
      <c r="C19" t="s">
        <v>85</v>
      </c>
      <c r="D19" s="1">
        <v>90734</v>
      </c>
      <c r="E19" s="1">
        <v>1</v>
      </c>
      <c r="F19" t="s">
        <v>38</v>
      </c>
      <c r="G19" s="2">
        <f>VLOOKUP(C19,'Pediatric_VFC Vaccine Price Lis'!C:F,4,FALSE)</f>
        <v>157.352</v>
      </c>
      <c r="H19" s="5">
        <f t="shared" si="0"/>
        <v>236.02800000000002</v>
      </c>
    </row>
    <row r="20" spans="1:8" x14ac:dyDescent="0.35">
      <c r="A20" t="s">
        <v>42</v>
      </c>
      <c r="B20" t="s">
        <v>154</v>
      </c>
      <c r="C20" t="s">
        <v>92</v>
      </c>
      <c r="D20" s="1">
        <v>90707</v>
      </c>
      <c r="E20" s="1">
        <v>3</v>
      </c>
      <c r="F20" t="s">
        <v>20</v>
      </c>
      <c r="G20" s="2">
        <f>VLOOKUP(C20,'Pediatric_VFC Vaccine Price Lis'!C:F,4,FALSE)</f>
        <v>92.494</v>
      </c>
      <c r="H20" s="5">
        <f t="shared" si="0"/>
        <v>138.74099999999999</v>
      </c>
    </row>
    <row r="21" spans="1:8" x14ac:dyDescent="0.35">
      <c r="A21" t="s">
        <v>24</v>
      </c>
      <c r="B21" t="s">
        <v>151</v>
      </c>
      <c r="C21" t="s">
        <v>34</v>
      </c>
      <c r="D21" s="1">
        <v>90723</v>
      </c>
      <c r="E21" s="1">
        <v>5</v>
      </c>
      <c r="F21" t="s">
        <v>23</v>
      </c>
      <c r="G21" s="2">
        <f>VLOOKUP(C21,'Pediatric_VFC Vaccine Price Lis'!C:F,4,FALSE)</f>
        <v>97.966999999999999</v>
      </c>
      <c r="H21" s="5">
        <f t="shared" si="0"/>
        <v>146.95050000000001</v>
      </c>
    </row>
    <row r="22" spans="1:8" x14ac:dyDescent="0.35">
      <c r="A22" t="s">
        <v>42</v>
      </c>
      <c r="B22" t="s">
        <v>155</v>
      </c>
      <c r="C22" t="s">
        <v>63</v>
      </c>
      <c r="D22" s="1">
        <v>90647</v>
      </c>
      <c r="E22" s="1">
        <v>1</v>
      </c>
      <c r="F22" t="s">
        <v>20</v>
      </c>
      <c r="G22" s="2">
        <f>VLOOKUP(C22,'Pediatric_VFC Vaccine Price Lis'!C:F,4,FALSE)</f>
        <v>29.709</v>
      </c>
      <c r="H22" s="5">
        <f t="shared" si="0"/>
        <v>44.563499999999998</v>
      </c>
    </row>
    <row r="23" spans="1:8" x14ac:dyDescent="0.35">
      <c r="A23" t="s">
        <v>74</v>
      </c>
      <c r="B23" t="s">
        <v>169</v>
      </c>
      <c r="C23" t="s">
        <v>88</v>
      </c>
      <c r="D23" s="1">
        <v>90623</v>
      </c>
      <c r="E23" s="1">
        <v>1</v>
      </c>
      <c r="F23" t="s">
        <v>14</v>
      </c>
      <c r="G23" s="2">
        <f>VLOOKUP(C23,'Pediatric_VFC Vaccine Price Lis'!C:F,4,FALSE)</f>
        <v>230.75</v>
      </c>
      <c r="H23" s="5">
        <f t="shared" si="0"/>
        <v>346.125</v>
      </c>
    </row>
    <row r="24" spans="1:8" x14ac:dyDescent="0.35">
      <c r="A24" t="s">
        <v>74</v>
      </c>
      <c r="B24" t="s">
        <v>169</v>
      </c>
      <c r="C24" t="s">
        <v>89</v>
      </c>
      <c r="D24" s="1">
        <v>90623</v>
      </c>
      <c r="E24" s="1">
        <v>1</v>
      </c>
      <c r="F24" t="s">
        <v>38</v>
      </c>
      <c r="G24" s="2">
        <f>VLOOKUP(C24,'Pediatric_VFC Vaccine Price Lis'!C:F,4,FALSE)</f>
        <v>230.75</v>
      </c>
      <c r="H24" s="5">
        <f t="shared" si="0"/>
        <v>346.125</v>
      </c>
    </row>
    <row r="25" spans="1:8" x14ac:dyDescent="0.35">
      <c r="A25" t="s">
        <v>15</v>
      </c>
      <c r="B25" t="s">
        <v>166</v>
      </c>
      <c r="C25" t="s">
        <v>37</v>
      </c>
      <c r="D25" s="1">
        <v>90698</v>
      </c>
      <c r="E25" s="1">
        <v>5</v>
      </c>
      <c r="F25" t="s">
        <v>38</v>
      </c>
      <c r="G25" s="2">
        <f>VLOOKUP(C25,'Pediatric_VFC Vaccine Price Lis'!C:F,4,FALSE)</f>
        <v>114.524</v>
      </c>
      <c r="H25" s="5">
        <f t="shared" si="0"/>
        <v>171.786</v>
      </c>
    </row>
    <row r="26" spans="1:8" x14ac:dyDescent="0.35">
      <c r="A26" t="s">
        <v>42</v>
      </c>
      <c r="B26" t="s">
        <v>156</v>
      </c>
      <c r="C26" t="s">
        <v>111</v>
      </c>
      <c r="D26" s="1">
        <v>90732</v>
      </c>
      <c r="E26" s="1">
        <v>1</v>
      </c>
      <c r="F26" t="s">
        <v>23</v>
      </c>
      <c r="G26" s="2">
        <f>VLOOKUP(C26,'Pediatric_VFC Vaccine Price Lis'!C:F,4,FALSE)</f>
        <v>117.081</v>
      </c>
      <c r="H26" s="5">
        <f t="shared" si="0"/>
        <v>175.6215</v>
      </c>
    </row>
    <row r="27" spans="1:8" x14ac:dyDescent="0.35">
      <c r="A27" t="s">
        <v>74</v>
      </c>
      <c r="B27" t="s">
        <v>175</v>
      </c>
      <c r="C27" t="s">
        <v>108</v>
      </c>
      <c r="D27" s="1">
        <v>90677</v>
      </c>
      <c r="E27" s="1">
        <v>1</v>
      </c>
      <c r="F27" t="s">
        <v>23</v>
      </c>
      <c r="G27" s="2">
        <f>VLOOKUP(C27,'Pediatric_VFC Vaccine Price Lis'!C:F,4,FALSE)</f>
        <v>261.56</v>
      </c>
      <c r="H27" s="5">
        <f t="shared" si="0"/>
        <v>392.34000000000003</v>
      </c>
    </row>
    <row r="28" spans="1:8" x14ac:dyDescent="0.35">
      <c r="A28" t="s">
        <v>24</v>
      </c>
      <c r="B28" t="s">
        <v>93</v>
      </c>
      <c r="C28" t="s">
        <v>94</v>
      </c>
      <c r="D28" s="1">
        <v>90707</v>
      </c>
      <c r="E28" s="1">
        <v>3</v>
      </c>
      <c r="F28" t="s">
        <v>20</v>
      </c>
      <c r="G28" s="2">
        <f>VLOOKUP(C28,'Pediatric_VFC Vaccine Price Lis'!C:F,4,FALSE)</f>
        <v>92.494</v>
      </c>
      <c r="H28" s="5">
        <f t="shared" si="0"/>
        <v>138.74099999999999</v>
      </c>
    </row>
    <row r="29" spans="1:8" x14ac:dyDescent="0.35">
      <c r="A29" t="s">
        <v>42</v>
      </c>
      <c r="B29" t="s">
        <v>157</v>
      </c>
      <c r="C29" t="s">
        <v>97</v>
      </c>
      <c r="D29" s="1">
        <v>90710</v>
      </c>
      <c r="E29" s="1">
        <v>4</v>
      </c>
      <c r="F29" t="s">
        <v>20</v>
      </c>
      <c r="G29" s="2">
        <f>VLOOKUP(C29,'Pediatric_VFC Vaccine Price Lis'!C:F,4,FALSE)</f>
        <v>270.14800000000002</v>
      </c>
      <c r="H29" s="5">
        <f t="shared" si="0"/>
        <v>405.22200000000004</v>
      </c>
    </row>
    <row r="30" spans="1:8" x14ac:dyDescent="0.35">
      <c r="A30" t="s">
        <v>15</v>
      </c>
      <c r="B30" t="s">
        <v>171</v>
      </c>
      <c r="C30" t="s">
        <v>28</v>
      </c>
      <c r="D30" s="1">
        <v>90696</v>
      </c>
      <c r="E30" s="1">
        <v>4</v>
      </c>
      <c r="F30" t="s">
        <v>20</v>
      </c>
      <c r="G30" s="2">
        <f>VLOOKUP(C30,'Pediatric_VFC Vaccine Price Lis'!C:F,4,FALSE)</f>
        <v>62.206000000000003</v>
      </c>
      <c r="H30" s="5">
        <f t="shared" si="0"/>
        <v>93.308999999999997</v>
      </c>
    </row>
    <row r="31" spans="1:8" x14ac:dyDescent="0.35">
      <c r="A31" t="s">
        <v>15</v>
      </c>
      <c r="B31" t="s">
        <v>171</v>
      </c>
      <c r="C31" t="s">
        <v>29</v>
      </c>
      <c r="D31" s="1">
        <v>90696</v>
      </c>
      <c r="E31" s="1">
        <v>4</v>
      </c>
      <c r="F31" t="s">
        <v>23</v>
      </c>
      <c r="G31" s="2">
        <f>VLOOKUP(C31,'Pediatric_VFC Vaccine Price Lis'!C:F,4,FALSE)</f>
        <v>62.206000000000003</v>
      </c>
      <c r="H31" s="5">
        <f t="shared" si="0"/>
        <v>93.308999999999997</v>
      </c>
    </row>
    <row r="32" spans="1:8" x14ac:dyDescent="0.35">
      <c r="A32" t="s">
        <v>42</v>
      </c>
      <c r="B32" t="s">
        <v>158</v>
      </c>
      <c r="C32" t="s">
        <v>60</v>
      </c>
      <c r="D32" s="1">
        <v>90740</v>
      </c>
      <c r="E32" s="1">
        <v>1</v>
      </c>
      <c r="F32" t="s">
        <v>23</v>
      </c>
      <c r="G32" s="2">
        <f>VLOOKUP(C32,'Pediatric_VFC Vaccine Price Lis'!C:F,4,FALSE)</f>
        <v>27.116</v>
      </c>
      <c r="H32" s="5">
        <f t="shared" si="0"/>
        <v>40.673999999999999</v>
      </c>
    </row>
    <row r="33" spans="1:8" x14ac:dyDescent="0.35">
      <c r="A33" t="s">
        <v>24</v>
      </c>
      <c r="B33" t="s">
        <v>152</v>
      </c>
      <c r="C33" t="s">
        <v>128</v>
      </c>
      <c r="D33" s="1">
        <v>90681</v>
      </c>
      <c r="E33" s="1">
        <v>1</v>
      </c>
      <c r="F33" t="s">
        <v>123</v>
      </c>
      <c r="G33" s="2">
        <f>VLOOKUP(C33,'Pediatric_VFC Vaccine Price Lis'!C:F,4,FALSE)</f>
        <v>138.74100000000001</v>
      </c>
      <c r="H33" s="5">
        <f t="shared" si="0"/>
        <v>208.11150000000004</v>
      </c>
    </row>
    <row r="34" spans="1:8" x14ac:dyDescent="0.35">
      <c r="A34" t="s">
        <v>42</v>
      </c>
      <c r="B34" t="s">
        <v>159</v>
      </c>
      <c r="C34" t="s">
        <v>122</v>
      </c>
      <c r="D34" s="1">
        <v>90680</v>
      </c>
      <c r="E34" s="1">
        <v>1</v>
      </c>
      <c r="F34" t="s">
        <v>123</v>
      </c>
      <c r="G34" s="2">
        <f>VLOOKUP(C34,'Pediatric_VFC Vaccine Price Lis'!C:F,4,FALSE)</f>
        <v>95.962000000000003</v>
      </c>
      <c r="H34" s="5">
        <f t="shared" si="0"/>
        <v>143.94300000000001</v>
      </c>
    </row>
    <row r="35" spans="1:8" x14ac:dyDescent="0.35">
      <c r="A35" t="s">
        <v>42</v>
      </c>
      <c r="B35" t="s">
        <v>159</v>
      </c>
      <c r="C35" t="s">
        <v>124</v>
      </c>
      <c r="D35" s="1">
        <v>90680</v>
      </c>
      <c r="E35" s="1">
        <v>1</v>
      </c>
      <c r="F35" t="s">
        <v>125</v>
      </c>
      <c r="G35" s="2">
        <f>VLOOKUP(C35,'Pediatric_VFC Vaccine Price Lis'!C:F,4,FALSE)</f>
        <v>95.962000000000003</v>
      </c>
      <c r="H35" s="5">
        <f t="shared" si="0"/>
        <v>143.94300000000001</v>
      </c>
    </row>
    <row r="36" spans="1:8" x14ac:dyDescent="0.35">
      <c r="A36" t="s">
        <v>15</v>
      </c>
      <c r="B36" t="s">
        <v>167</v>
      </c>
      <c r="C36" t="s">
        <v>131</v>
      </c>
      <c r="D36" s="1">
        <v>90714</v>
      </c>
      <c r="E36" s="1">
        <v>2</v>
      </c>
      <c r="F36" t="s">
        <v>23</v>
      </c>
      <c r="G36" s="2">
        <f>VLOOKUP(C36,'Pediatric_VFC Vaccine Price Lis'!C:F,4,FALSE)</f>
        <v>37.101999999999997</v>
      </c>
      <c r="H36" s="5">
        <f t="shared" si="0"/>
        <v>55.652999999999992</v>
      </c>
    </row>
    <row r="37" spans="1:8" x14ac:dyDescent="0.35">
      <c r="A37" t="s">
        <v>15</v>
      </c>
      <c r="B37" t="s">
        <v>167</v>
      </c>
      <c r="C37" t="s">
        <v>132</v>
      </c>
      <c r="D37" s="1">
        <v>90714</v>
      </c>
      <c r="E37" s="1">
        <v>2</v>
      </c>
      <c r="F37" t="s">
        <v>20</v>
      </c>
      <c r="G37" s="2">
        <f>VLOOKUP(C37,'Pediatric_VFC Vaccine Price Lis'!C:F,4,FALSE)</f>
        <v>37.101999999999997</v>
      </c>
      <c r="H37" s="5">
        <f t="shared" si="0"/>
        <v>55.652999999999992</v>
      </c>
    </row>
    <row r="38" spans="1:8" x14ac:dyDescent="0.35">
      <c r="A38" t="s">
        <v>74</v>
      </c>
      <c r="B38" t="s">
        <v>161</v>
      </c>
      <c r="C38" t="s">
        <v>73</v>
      </c>
      <c r="D38" s="1">
        <v>90621</v>
      </c>
      <c r="E38" s="1">
        <v>1</v>
      </c>
      <c r="F38" t="s">
        <v>23</v>
      </c>
      <c r="G38" s="2">
        <f>VLOOKUP(C38,'Pediatric_VFC Vaccine Price Lis'!C:F,4,FALSE)</f>
        <v>190.26</v>
      </c>
      <c r="H38" s="5">
        <f t="shared" si="0"/>
        <v>285.39</v>
      </c>
    </row>
    <row r="39" spans="1:8" x14ac:dyDescent="0.35">
      <c r="A39" t="s">
        <v>42</v>
      </c>
      <c r="B39" t="s">
        <v>174</v>
      </c>
      <c r="C39" t="s">
        <v>50</v>
      </c>
      <c r="D39" s="1">
        <v>90633</v>
      </c>
      <c r="E39" s="1">
        <v>1</v>
      </c>
      <c r="F39" t="s">
        <v>23</v>
      </c>
      <c r="G39" s="2">
        <f>VLOOKUP(C39,'Pediatric_VFC Vaccine Price Lis'!C:F,4,FALSE)</f>
        <v>37.734999999999999</v>
      </c>
      <c r="H39" s="5">
        <f t="shared" si="0"/>
        <v>56.602499999999999</v>
      </c>
    </row>
    <row r="40" spans="1:8" x14ac:dyDescent="0.35">
      <c r="A40" t="s">
        <v>42</v>
      </c>
      <c r="B40" t="s">
        <v>160</v>
      </c>
      <c r="C40" t="s">
        <v>141</v>
      </c>
      <c r="D40" s="1">
        <v>90716</v>
      </c>
      <c r="E40" s="1">
        <v>1</v>
      </c>
      <c r="F40" t="s">
        <v>20</v>
      </c>
      <c r="G40" s="2">
        <f>VLOOKUP(C40,'Pediatric_VFC Vaccine Price Lis'!C:F,4,FALSE)</f>
        <v>174.32300000000001</v>
      </c>
      <c r="H40" s="5">
        <f t="shared" si="0"/>
        <v>261.48450000000003</v>
      </c>
    </row>
    <row r="41" spans="1:8" x14ac:dyDescent="0.35">
      <c r="A41" t="s">
        <v>42</v>
      </c>
      <c r="B41" t="s">
        <v>168</v>
      </c>
      <c r="C41" t="s">
        <v>41</v>
      </c>
      <c r="D41" s="1">
        <v>90697</v>
      </c>
      <c r="E41" s="1">
        <v>6</v>
      </c>
      <c r="F41" t="s">
        <v>23</v>
      </c>
      <c r="G41" s="2">
        <f>VLOOKUP(C41,'Pediatric_VFC Vaccine Price Lis'!C:F,4,FALSE)</f>
        <v>150.85</v>
      </c>
      <c r="H41" s="5">
        <f t="shared" si="0"/>
        <v>226.27499999999998</v>
      </c>
    </row>
    <row r="42" spans="1:8" x14ac:dyDescent="0.35">
      <c r="A42" t="s">
        <v>42</v>
      </c>
      <c r="B42" t="s">
        <v>172</v>
      </c>
      <c r="C42" t="s">
        <v>105</v>
      </c>
      <c r="D42" s="1">
        <v>90671</v>
      </c>
      <c r="E42" s="1">
        <v>1</v>
      </c>
      <c r="F42" t="s">
        <v>23</v>
      </c>
      <c r="G42" s="2">
        <f>VLOOKUP(C42,'Pediatric_VFC Vaccine Price Lis'!C:F,4,FALSE)</f>
        <v>222.54599999999999</v>
      </c>
      <c r="H42" s="5">
        <f t="shared" si="0"/>
        <v>333.81899999999996</v>
      </c>
    </row>
  </sheetData>
  <mergeCells count="2">
    <mergeCell ref="J1:O1"/>
    <mergeCell ref="J2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FC37-E8B3-436B-B8A1-D8ABA8A6B10D}">
  <dimension ref="A1:N24"/>
  <sheetViews>
    <sheetView workbookViewId="0">
      <selection activeCell="I4" sqref="I4"/>
    </sheetView>
  </sheetViews>
  <sheetFormatPr defaultRowHeight="14.5" x14ac:dyDescent="0.35"/>
  <cols>
    <col min="1" max="1" width="30.7265625" bestFit="1" customWidth="1"/>
    <col min="2" max="2" width="17.54296875" customWidth="1"/>
    <col min="3" max="3" width="14.1796875" bestFit="1" customWidth="1"/>
    <col min="4" max="4" width="32.54296875" bestFit="1" customWidth="1"/>
    <col min="5" max="5" width="12.1796875" customWidth="1"/>
    <col min="6" max="6" width="15" customWidth="1"/>
    <col min="7" max="7" width="15.90625" bestFit="1" customWidth="1"/>
    <col min="8" max="8" width="12.26953125" bestFit="1" customWidth="1"/>
  </cols>
  <sheetData>
    <row r="1" spans="1:14" ht="28.5" thickBot="1" x14ac:dyDescent="0.6">
      <c r="A1" s="11" t="s">
        <v>2</v>
      </c>
      <c r="B1" s="11" t="s">
        <v>3</v>
      </c>
      <c r="C1" s="11" t="s">
        <v>4</v>
      </c>
      <c r="D1" s="11" t="s">
        <v>5</v>
      </c>
      <c r="E1" s="11" t="s">
        <v>6</v>
      </c>
      <c r="F1" s="11" t="s">
        <v>7</v>
      </c>
      <c r="G1" s="11" t="s">
        <v>9</v>
      </c>
      <c r="H1" s="29" t="s">
        <v>1</v>
      </c>
      <c r="I1" s="33" t="s">
        <v>173</v>
      </c>
      <c r="J1" s="33"/>
      <c r="K1" s="33"/>
      <c r="L1" s="33"/>
      <c r="M1" s="33"/>
      <c r="N1" s="33"/>
    </row>
    <row r="2" spans="1:14" x14ac:dyDescent="0.35">
      <c r="A2" s="12" t="s">
        <v>181</v>
      </c>
      <c r="B2" s="13" t="s">
        <v>183</v>
      </c>
      <c r="C2" s="13" t="s">
        <v>185</v>
      </c>
      <c r="D2" s="14" t="s">
        <v>186</v>
      </c>
      <c r="E2" s="15">
        <v>15.071999999999999</v>
      </c>
      <c r="F2" s="15">
        <v>19.297999999999998</v>
      </c>
      <c r="G2" s="14" t="s">
        <v>15</v>
      </c>
      <c r="H2" s="30">
        <f>F2*I2</f>
        <v>22.192699999999995</v>
      </c>
      <c r="I2" s="34">
        <v>1.1499999999999999</v>
      </c>
      <c r="J2" s="34"/>
      <c r="K2" s="34"/>
      <c r="L2" s="34"/>
      <c r="M2" s="34"/>
      <c r="N2" s="34"/>
    </row>
    <row r="3" spans="1:14" ht="15" thickBot="1" x14ac:dyDescent="0.4">
      <c r="A3" s="16" t="s">
        <v>182</v>
      </c>
      <c r="B3" s="16" t="s">
        <v>184</v>
      </c>
      <c r="C3" s="16"/>
      <c r="D3" s="17"/>
      <c r="E3" s="18"/>
      <c r="F3" s="18"/>
      <c r="G3" s="17"/>
      <c r="H3" s="31"/>
      <c r="I3" s="34"/>
      <c r="J3" s="34"/>
      <c r="K3" s="34"/>
      <c r="L3" s="34"/>
      <c r="M3" s="34"/>
      <c r="N3" s="34"/>
    </row>
    <row r="4" spans="1:14" x14ac:dyDescent="0.35">
      <c r="A4" s="19" t="s">
        <v>181</v>
      </c>
      <c r="B4" s="20" t="s">
        <v>183</v>
      </c>
      <c r="C4" s="20" t="s">
        <v>187</v>
      </c>
      <c r="D4" s="21" t="s">
        <v>23</v>
      </c>
      <c r="E4" s="22">
        <v>15.071999999999999</v>
      </c>
      <c r="F4" s="22">
        <v>20.678999999999998</v>
      </c>
      <c r="G4" s="21" t="s">
        <v>15</v>
      </c>
      <c r="H4" s="30">
        <f>F4*I2</f>
        <v>23.780849999999997</v>
      </c>
    </row>
    <row r="5" spans="1:14" ht="15" thickBot="1" x14ac:dyDescent="0.4">
      <c r="A5" s="23" t="s">
        <v>182</v>
      </c>
      <c r="B5" s="23" t="s">
        <v>184</v>
      </c>
      <c r="C5" s="23"/>
      <c r="D5" s="24"/>
      <c r="E5" s="25"/>
      <c r="F5" s="25"/>
      <c r="G5" s="24"/>
      <c r="H5" s="31"/>
    </row>
    <row r="6" spans="1:14" x14ac:dyDescent="0.35">
      <c r="A6" s="12" t="s">
        <v>181</v>
      </c>
      <c r="B6" s="13" t="s">
        <v>188</v>
      </c>
      <c r="C6" s="13" t="s">
        <v>189</v>
      </c>
      <c r="D6" s="14" t="s">
        <v>190</v>
      </c>
      <c r="E6" s="15">
        <v>15.215999999999999</v>
      </c>
      <c r="F6" s="15">
        <v>19.73</v>
      </c>
      <c r="G6" s="14" t="s">
        <v>24</v>
      </c>
      <c r="H6" s="30">
        <f>F6*I2</f>
        <v>22.689499999999999</v>
      </c>
    </row>
    <row r="7" spans="1:14" ht="15" thickBot="1" x14ac:dyDescent="0.4">
      <c r="A7" s="16" t="s">
        <v>182</v>
      </c>
      <c r="B7" s="16"/>
      <c r="C7" s="16"/>
      <c r="D7" s="17"/>
      <c r="E7" s="18"/>
      <c r="F7" s="18"/>
      <c r="G7" s="17"/>
      <c r="H7" s="31"/>
    </row>
    <row r="8" spans="1:14" x14ac:dyDescent="0.35">
      <c r="A8" s="19" t="s">
        <v>181</v>
      </c>
      <c r="B8" s="20" t="s">
        <v>191</v>
      </c>
      <c r="C8" s="20" t="s">
        <v>192</v>
      </c>
      <c r="D8" s="21" t="s">
        <v>23</v>
      </c>
      <c r="E8" s="22">
        <v>21.48</v>
      </c>
      <c r="F8" s="22">
        <v>32.448</v>
      </c>
      <c r="G8" s="21" t="s">
        <v>193</v>
      </c>
      <c r="H8" s="30">
        <f>F8*I2</f>
        <v>37.315199999999997</v>
      </c>
    </row>
    <row r="9" spans="1:14" ht="15" thickBot="1" x14ac:dyDescent="0.4">
      <c r="A9" s="23" t="s">
        <v>182</v>
      </c>
      <c r="B9" s="23"/>
      <c r="C9" s="23"/>
      <c r="D9" s="24"/>
      <c r="E9" s="25"/>
      <c r="F9" s="25"/>
      <c r="G9" s="24"/>
      <c r="H9" s="31"/>
    </row>
    <row r="10" spans="1:14" x14ac:dyDescent="0.35">
      <c r="A10" s="12" t="s">
        <v>181</v>
      </c>
      <c r="B10" s="13" t="s">
        <v>191</v>
      </c>
      <c r="C10" s="13" t="s">
        <v>194</v>
      </c>
      <c r="D10" s="14" t="s">
        <v>186</v>
      </c>
      <c r="E10" s="15">
        <v>20.27</v>
      </c>
      <c r="F10" s="15">
        <v>32.448</v>
      </c>
      <c r="G10" s="14" t="s">
        <v>193</v>
      </c>
      <c r="H10" s="30">
        <f>F10*I2</f>
        <v>37.315199999999997</v>
      </c>
    </row>
    <row r="11" spans="1:14" ht="15" thickBot="1" x14ac:dyDescent="0.4">
      <c r="A11" s="16" t="s">
        <v>182</v>
      </c>
      <c r="B11" s="16"/>
      <c r="C11" s="16"/>
      <c r="D11" s="17"/>
      <c r="E11" s="18"/>
      <c r="F11" s="18"/>
      <c r="G11" s="17"/>
      <c r="H11" s="31"/>
    </row>
    <row r="12" spans="1:14" x14ac:dyDescent="0.35">
      <c r="A12" s="19" t="s">
        <v>181</v>
      </c>
      <c r="B12" s="20" t="s">
        <v>196</v>
      </c>
      <c r="C12" s="20" t="s">
        <v>197</v>
      </c>
      <c r="D12" s="21" t="s">
        <v>23</v>
      </c>
      <c r="E12" s="22">
        <v>15.96</v>
      </c>
      <c r="F12" s="22">
        <v>21.594999999999999</v>
      </c>
      <c r="G12" s="21" t="s">
        <v>193</v>
      </c>
      <c r="H12" s="30">
        <f>F12*I2</f>
        <v>24.834249999999997</v>
      </c>
    </row>
    <row r="13" spans="1:14" ht="15" thickBot="1" x14ac:dyDescent="0.4">
      <c r="A13" s="23" t="s">
        <v>195</v>
      </c>
      <c r="B13" s="23"/>
      <c r="C13" s="23"/>
      <c r="D13" s="24"/>
      <c r="E13" s="25"/>
      <c r="F13" s="25"/>
      <c r="G13" s="24"/>
      <c r="H13" s="31"/>
    </row>
    <row r="14" spans="1:14" x14ac:dyDescent="0.35">
      <c r="A14" s="12" t="s">
        <v>181</v>
      </c>
      <c r="B14" s="13" t="s">
        <v>196</v>
      </c>
      <c r="C14" s="13" t="s">
        <v>198</v>
      </c>
      <c r="D14" s="14" t="s">
        <v>186</v>
      </c>
      <c r="E14" s="15">
        <v>15.76</v>
      </c>
      <c r="F14" s="15">
        <v>19.962</v>
      </c>
      <c r="G14" s="14" t="s">
        <v>193</v>
      </c>
      <c r="H14" s="30">
        <f>F14*I2</f>
        <v>22.956299999999999</v>
      </c>
    </row>
    <row r="15" spans="1:14" ht="15" thickBot="1" x14ac:dyDescent="0.4">
      <c r="A15" s="16" t="s">
        <v>182</v>
      </c>
      <c r="B15" s="16"/>
      <c r="C15" s="16"/>
      <c r="D15" s="17"/>
      <c r="E15" s="18"/>
      <c r="F15" s="18"/>
      <c r="G15" s="17"/>
      <c r="H15" s="31"/>
    </row>
    <row r="16" spans="1:14" x14ac:dyDescent="0.35">
      <c r="A16" s="19" t="s">
        <v>181</v>
      </c>
      <c r="B16" s="20" t="s">
        <v>200</v>
      </c>
      <c r="C16" s="20" t="s">
        <v>201</v>
      </c>
      <c r="D16" s="21" t="s">
        <v>202</v>
      </c>
      <c r="E16" s="22">
        <v>20.231999999999999</v>
      </c>
      <c r="F16" s="22">
        <v>24.7</v>
      </c>
      <c r="G16" s="21" t="s">
        <v>203</v>
      </c>
      <c r="H16" s="30">
        <f>F16*I2</f>
        <v>28.404999999999998</v>
      </c>
    </row>
    <row r="17" spans="1:8" ht="15" thickBot="1" x14ac:dyDescent="0.4">
      <c r="A17" s="23" t="s">
        <v>199</v>
      </c>
      <c r="B17" s="23" t="s">
        <v>184</v>
      </c>
      <c r="C17" s="23"/>
      <c r="D17" s="26"/>
      <c r="E17" s="27"/>
      <c r="F17" s="27"/>
      <c r="G17" s="26"/>
      <c r="H17" s="32"/>
    </row>
    <row r="18" spans="1:8" x14ac:dyDescent="0.35">
      <c r="A18" s="28"/>
    </row>
    <row r="21" spans="1:8" x14ac:dyDescent="0.35">
      <c r="A21" t="s">
        <v>205</v>
      </c>
    </row>
    <row r="23" spans="1:8" x14ac:dyDescent="0.35">
      <c r="A23" t="s">
        <v>206</v>
      </c>
    </row>
    <row r="24" spans="1:8" x14ac:dyDescent="0.35">
      <c r="A24" t="s">
        <v>207</v>
      </c>
    </row>
  </sheetData>
  <mergeCells count="2">
    <mergeCell ref="I1:N1"/>
    <mergeCell ref="I2:N3"/>
  </mergeCells>
  <hyperlinks>
    <hyperlink ref="A2" r:id="rId1" location="cdcfootnote_6" display="https://www.cdc.gov/vaccines-for-children/php/awardees/current-cdc-vaccine-price-list.html - cdcfootnote_6" xr:uid="{91DC4833-3C43-4159-B46D-A0135AF6380D}"/>
    <hyperlink ref="A4" r:id="rId2" location="cdcfootnote_6" display="https://www.cdc.gov/vaccines-for-children/php/awardees/current-cdc-vaccine-price-list.html - cdcfootnote_6" xr:uid="{9D68F2DA-1AAF-4F3E-AD01-556EE0289BD4}"/>
    <hyperlink ref="A6" r:id="rId3" location="cdcfootnote_6" display="https://www.cdc.gov/vaccines-for-children/php/awardees/current-cdc-vaccine-price-list.html - cdcfootnote_6" xr:uid="{C12E02E9-6627-48DB-B70D-BED37BB6D6D9}"/>
    <hyperlink ref="A8" r:id="rId4" location="cdcfootnote_6" display="https://www.cdc.gov/vaccines-for-children/php/awardees/current-cdc-vaccine-price-list.html - cdcfootnote_6" xr:uid="{AB8AE039-7343-4769-8EDB-E9FD23F206E6}"/>
    <hyperlink ref="A10" r:id="rId5" location="cdcfootnote_6" display="https://www.cdc.gov/vaccines-for-children/php/awardees/current-cdc-vaccine-price-list.html - cdcfootnote_6" xr:uid="{FD8FE21F-4A85-491F-9E06-657C9A51EBEC}"/>
    <hyperlink ref="A12" r:id="rId6" location="cdcfootnote_6" display="https://www.cdc.gov/vaccines-for-children/php/awardees/current-cdc-vaccine-price-list.html - cdcfootnote_6" xr:uid="{1C74EA48-F5DE-495D-A810-24B75F116D9D}"/>
    <hyperlink ref="A14" r:id="rId7" location="cdcfootnote_6" display="https://www.cdc.gov/vaccines-for-children/php/awardees/current-cdc-vaccine-price-list.html - cdcfootnote_6" xr:uid="{B99ABED6-8CA5-44E6-983E-E3D2D1733BE0}"/>
    <hyperlink ref="A16" r:id="rId8" location="cdcfootnote_6" display="https://www.cdc.gov/vaccines-for-children/php/awardees/current-cdc-vaccine-price-list.html - cdcfootnote_6" xr:uid="{F024629B-230F-40D2-9BCC-E09B00E2E15B}"/>
  </hyperlinks>
  <pageMargins left="0.7" right="0.7" top="0.75" bottom="0.75" header="0.3" footer="0.3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0780-68E7-4311-9926-AE511243B413}">
  <dimension ref="A1:I46"/>
  <sheetViews>
    <sheetView workbookViewId="0">
      <selection activeCell="A19" sqref="A19"/>
    </sheetView>
  </sheetViews>
  <sheetFormatPr defaultRowHeight="14.5" x14ac:dyDescent="0.35"/>
  <cols>
    <col min="1" max="1" width="58.7265625" bestFit="1" customWidth="1"/>
    <col min="2" max="2" width="23.90625" bestFit="1" customWidth="1"/>
    <col min="3" max="3" width="13.1796875" bestFit="1" customWidth="1"/>
    <col min="4" max="4" width="21.08984375" bestFit="1" customWidth="1"/>
    <col min="5" max="5" width="16.26953125" bestFit="1" customWidth="1"/>
    <col min="6" max="6" width="24.6328125" bestFit="1" customWidth="1"/>
    <col min="7" max="7" width="18.54296875" bestFit="1" customWidth="1"/>
    <col min="8" max="8" width="14.7265625" bestFit="1" customWidth="1"/>
    <col min="9" max="9" width="17.7265625" bestFit="1" customWidth="1"/>
  </cols>
  <sheetData>
    <row r="1" spans="1:9" x14ac:dyDescent="0.3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9" x14ac:dyDescent="0.35">
      <c r="A2" t="s">
        <v>11</v>
      </c>
      <c r="B2" t="s">
        <v>12</v>
      </c>
      <c r="C2" t="s">
        <v>13</v>
      </c>
      <c r="D2" t="s">
        <v>14</v>
      </c>
      <c r="E2">
        <v>65.989999999999995</v>
      </c>
      <c r="F2">
        <v>66</v>
      </c>
      <c r="G2" s="3">
        <v>45747</v>
      </c>
      <c r="H2" t="s">
        <v>15</v>
      </c>
      <c r="I2" t="s">
        <v>16</v>
      </c>
    </row>
    <row r="3" spans="1:9" x14ac:dyDescent="0.35">
      <c r="A3" t="s">
        <v>17</v>
      </c>
      <c r="B3" t="s">
        <v>18</v>
      </c>
      <c r="C3" t="s">
        <v>19</v>
      </c>
      <c r="D3" t="s">
        <v>20</v>
      </c>
      <c r="E3">
        <v>21.687999999999999</v>
      </c>
      <c r="F3">
        <v>29.311</v>
      </c>
      <c r="G3" s="3">
        <v>45747</v>
      </c>
      <c r="H3" t="s">
        <v>15</v>
      </c>
      <c r="I3" t="s">
        <v>16</v>
      </c>
    </row>
    <row r="4" spans="1:9" x14ac:dyDescent="0.35">
      <c r="A4" t="s">
        <v>17</v>
      </c>
      <c r="B4" t="s">
        <v>21</v>
      </c>
      <c r="C4" t="s">
        <v>22</v>
      </c>
      <c r="D4" t="s">
        <v>23</v>
      </c>
      <c r="E4">
        <v>21.658000000000001</v>
      </c>
      <c r="F4">
        <v>28.795000000000002</v>
      </c>
      <c r="G4" s="3">
        <v>45747</v>
      </c>
      <c r="H4" t="s">
        <v>24</v>
      </c>
      <c r="I4" t="s">
        <v>25</v>
      </c>
    </row>
    <row r="5" spans="1:9" x14ac:dyDescent="0.35">
      <c r="A5" t="s">
        <v>26</v>
      </c>
      <c r="B5" t="s">
        <v>27</v>
      </c>
      <c r="C5" t="s">
        <v>28</v>
      </c>
      <c r="D5" t="s">
        <v>20</v>
      </c>
      <c r="E5">
        <v>47.905999999999999</v>
      </c>
      <c r="F5">
        <v>62.206000000000003</v>
      </c>
      <c r="G5" s="3">
        <v>45747</v>
      </c>
      <c r="H5" t="s">
        <v>15</v>
      </c>
      <c r="I5" t="s">
        <v>16</v>
      </c>
    </row>
    <row r="6" spans="1:9" x14ac:dyDescent="0.35">
      <c r="C6" t="s">
        <v>29</v>
      </c>
      <c r="D6" t="s">
        <v>23</v>
      </c>
      <c r="E6">
        <v>47.905999999999999</v>
      </c>
      <c r="F6">
        <v>62.206000000000003</v>
      </c>
      <c r="G6" s="3"/>
    </row>
    <row r="7" spans="1:9" x14ac:dyDescent="0.35">
      <c r="A7" t="s">
        <v>26</v>
      </c>
      <c r="B7" t="s">
        <v>30</v>
      </c>
      <c r="C7" t="s">
        <v>31</v>
      </c>
      <c r="D7" t="s">
        <v>23</v>
      </c>
      <c r="E7">
        <v>48.279000000000003</v>
      </c>
      <c r="F7">
        <v>61.079000000000001</v>
      </c>
      <c r="G7" s="3">
        <v>45747</v>
      </c>
      <c r="H7" t="s">
        <v>24</v>
      </c>
      <c r="I7" t="s">
        <v>25</v>
      </c>
    </row>
    <row r="8" spans="1:9" x14ac:dyDescent="0.35">
      <c r="A8" t="s">
        <v>32</v>
      </c>
      <c r="B8" t="s">
        <v>33</v>
      </c>
      <c r="C8" t="s">
        <v>34</v>
      </c>
      <c r="D8" t="s">
        <v>23</v>
      </c>
      <c r="E8">
        <v>66.069000000000003</v>
      </c>
      <c r="F8">
        <v>97.966999999999999</v>
      </c>
      <c r="G8" s="3">
        <v>45747</v>
      </c>
      <c r="H8" t="s">
        <v>24</v>
      </c>
      <c r="I8" t="s">
        <v>25</v>
      </c>
    </row>
    <row r="9" spans="1:9" x14ac:dyDescent="0.35">
      <c r="A9" t="s">
        <v>35</v>
      </c>
      <c r="B9" t="s">
        <v>36</v>
      </c>
      <c r="C9" t="s">
        <v>37</v>
      </c>
      <c r="D9" t="s">
        <v>38</v>
      </c>
      <c r="E9">
        <v>70.186000000000007</v>
      </c>
      <c r="F9">
        <v>114.524</v>
      </c>
      <c r="G9" s="3">
        <v>45747</v>
      </c>
      <c r="H9" t="s">
        <v>15</v>
      </c>
      <c r="I9" t="s">
        <v>16</v>
      </c>
    </row>
    <row r="10" spans="1:9" x14ac:dyDescent="0.35">
      <c r="A10" t="s">
        <v>39</v>
      </c>
      <c r="B10" t="s">
        <v>40</v>
      </c>
      <c r="C10" t="s">
        <v>41</v>
      </c>
      <c r="D10" t="s">
        <v>23</v>
      </c>
      <c r="E10">
        <v>100.589</v>
      </c>
      <c r="F10">
        <v>150.85</v>
      </c>
      <c r="G10" s="3">
        <v>45747</v>
      </c>
      <c r="H10" t="s">
        <v>42</v>
      </c>
      <c r="I10" t="s">
        <v>43</v>
      </c>
    </row>
    <row r="11" spans="1:9" x14ac:dyDescent="0.35">
      <c r="A11" t="s">
        <v>44</v>
      </c>
      <c r="B11" t="s">
        <v>45</v>
      </c>
      <c r="C11" t="s">
        <v>46</v>
      </c>
      <c r="D11" t="s">
        <v>47</v>
      </c>
      <c r="E11">
        <v>16.46</v>
      </c>
      <c r="F11">
        <v>42.637999999999998</v>
      </c>
      <c r="G11" s="3">
        <v>45747</v>
      </c>
      <c r="H11" t="s">
        <v>15</v>
      </c>
      <c r="I11" t="s">
        <v>16</v>
      </c>
    </row>
    <row r="12" spans="1:9" x14ac:dyDescent="0.35">
      <c r="A12" t="s">
        <v>48</v>
      </c>
      <c r="B12" t="s">
        <v>49</v>
      </c>
      <c r="C12" t="s">
        <v>50</v>
      </c>
      <c r="D12" t="s">
        <v>23</v>
      </c>
      <c r="E12">
        <v>23.977</v>
      </c>
      <c r="F12">
        <v>37.734999999999999</v>
      </c>
      <c r="G12" s="3">
        <v>45747</v>
      </c>
      <c r="H12" t="s">
        <v>42</v>
      </c>
      <c r="I12" t="s">
        <v>43</v>
      </c>
    </row>
    <row r="13" spans="1:9" x14ac:dyDescent="0.35">
      <c r="A13" t="s">
        <v>48</v>
      </c>
      <c r="B13" t="s">
        <v>51</v>
      </c>
      <c r="C13" t="s">
        <v>52</v>
      </c>
      <c r="D13" t="s">
        <v>23</v>
      </c>
      <c r="E13">
        <v>23.890999999999998</v>
      </c>
      <c r="F13">
        <v>38.009</v>
      </c>
      <c r="G13" s="3">
        <v>45747</v>
      </c>
      <c r="H13" t="s">
        <v>24</v>
      </c>
      <c r="I13" t="s">
        <v>25</v>
      </c>
    </row>
    <row r="14" spans="1:9" x14ac:dyDescent="0.35">
      <c r="A14" t="s">
        <v>53</v>
      </c>
      <c r="B14" t="s">
        <v>54</v>
      </c>
      <c r="C14" t="s">
        <v>55</v>
      </c>
      <c r="D14" t="s">
        <v>23</v>
      </c>
      <c r="E14">
        <v>73.08</v>
      </c>
      <c r="F14">
        <v>126.196</v>
      </c>
      <c r="G14" s="3">
        <v>45747</v>
      </c>
      <c r="H14" t="s">
        <v>24</v>
      </c>
      <c r="I14" t="s">
        <v>25</v>
      </c>
    </row>
    <row r="15" spans="1:9" x14ac:dyDescent="0.35">
      <c r="A15" t="s">
        <v>56</v>
      </c>
      <c r="B15" t="s">
        <v>57</v>
      </c>
      <c r="C15" t="s">
        <v>58</v>
      </c>
      <c r="D15" t="s">
        <v>23</v>
      </c>
      <c r="E15">
        <v>17.375</v>
      </c>
      <c r="F15">
        <v>28.422000000000001</v>
      </c>
      <c r="G15" s="3">
        <v>45747</v>
      </c>
      <c r="H15" t="s">
        <v>24</v>
      </c>
      <c r="I15" t="s">
        <v>25</v>
      </c>
    </row>
    <row r="16" spans="1:9" x14ac:dyDescent="0.35">
      <c r="A16" t="s">
        <v>56</v>
      </c>
      <c r="B16" t="s">
        <v>59</v>
      </c>
      <c r="C16" t="s">
        <v>60</v>
      </c>
      <c r="D16" t="s">
        <v>23</v>
      </c>
      <c r="E16">
        <v>14.589</v>
      </c>
      <c r="F16">
        <v>27.116</v>
      </c>
      <c r="G16" s="3">
        <v>45747</v>
      </c>
      <c r="H16" t="s">
        <v>42</v>
      </c>
      <c r="I16" t="s">
        <v>43</v>
      </c>
    </row>
    <row r="17" spans="1:9" x14ac:dyDescent="0.35">
      <c r="A17" t="s">
        <v>61</v>
      </c>
      <c r="B17" t="s">
        <v>62</v>
      </c>
      <c r="C17" t="s">
        <v>63</v>
      </c>
      <c r="D17" t="s">
        <v>20</v>
      </c>
      <c r="E17">
        <v>16.137</v>
      </c>
      <c r="F17">
        <v>29.709</v>
      </c>
      <c r="G17" s="3">
        <v>45747</v>
      </c>
      <c r="H17" t="s">
        <v>42</v>
      </c>
      <c r="I17" t="s">
        <v>43</v>
      </c>
    </row>
    <row r="18" spans="1:9" x14ac:dyDescent="0.35">
      <c r="A18" t="s">
        <v>61</v>
      </c>
      <c r="B18" t="s">
        <v>64</v>
      </c>
      <c r="C18" t="s">
        <v>65</v>
      </c>
      <c r="D18" t="s">
        <v>38</v>
      </c>
      <c r="E18">
        <v>11.178000000000001</v>
      </c>
      <c r="F18">
        <v>12.92</v>
      </c>
      <c r="G18" s="3">
        <v>45747</v>
      </c>
      <c r="H18" t="s">
        <v>15</v>
      </c>
      <c r="I18" t="s">
        <v>16</v>
      </c>
    </row>
    <row r="19" spans="1:9" x14ac:dyDescent="0.35">
      <c r="A19" t="s">
        <v>61</v>
      </c>
      <c r="B19" t="s">
        <v>66</v>
      </c>
      <c r="C19" t="s">
        <v>67</v>
      </c>
      <c r="D19" t="s">
        <v>20</v>
      </c>
      <c r="E19">
        <v>11.074</v>
      </c>
      <c r="F19">
        <v>12.803000000000001</v>
      </c>
      <c r="G19" s="3">
        <v>45747</v>
      </c>
      <c r="H19" t="s">
        <v>24</v>
      </c>
      <c r="I19" t="s">
        <v>25</v>
      </c>
    </row>
    <row r="20" spans="1:9" x14ac:dyDescent="0.35">
      <c r="A20" t="s">
        <v>68</v>
      </c>
      <c r="B20" t="s">
        <v>69</v>
      </c>
      <c r="C20" t="s">
        <v>70</v>
      </c>
      <c r="D20" t="s">
        <v>23</v>
      </c>
      <c r="E20">
        <v>240.30199999999999</v>
      </c>
      <c r="F20">
        <v>287.53500000000003</v>
      </c>
      <c r="G20" s="3">
        <v>45747</v>
      </c>
      <c r="H20" t="s">
        <v>42</v>
      </c>
      <c r="I20" t="s">
        <v>43</v>
      </c>
    </row>
    <row r="21" spans="1:9" x14ac:dyDescent="0.35">
      <c r="A21" t="s">
        <v>71</v>
      </c>
      <c r="B21" t="s">
        <v>72</v>
      </c>
      <c r="C21" t="s">
        <v>73</v>
      </c>
      <c r="D21" t="s">
        <v>23</v>
      </c>
      <c r="E21">
        <v>135.97</v>
      </c>
      <c r="F21">
        <v>190.26</v>
      </c>
      <c r="G21" s="3">
        <v>45747</v>
      </c>
      <c r="H21" t="s">
        <v>74</v>
      </c>
      <c r="I21" t="s">
        <v>75</v>
      </c>
    </row>
    <row r="22" spans="1:9" x14ac:dyDescent="0.35">
      <c r="A22" t="s">
        <v>71</v>
      </c>
      <c r="B22" t="s">
        <v>76</v>
      </c>
      <c r="C22" t="s">
        <v>77</v>
      </c>
      <c r="D22" t="s">
        <v>23</v>
      </c>
      <c r="E22">
        <v>150.02600000000001</v>
      </c>
      <c r="F22">
        <v>223.74600000000001</v>
      </c>
      <c r="G22" s="3">
        <v>45747</v>
      </c>
      <c r="H22" t="s">
        <v>24</v>
      </c>
      <c r="I22" t="s">
        <v>25</v>
      </c>
    </row>
    <row r="23" spans="1:9" x14ac:dyDescent="0.35">
      <c r="A23" t="s">
        <v>78</v>
      </c>
      <c r="B23" t="s">
        <v>79</v>
      </c>
      <c r="C23" t="s">
        <v>80</v>
      </c>
      <c r="D23" t="s">
        <v>20</v>
      </c>
      <c r="E23">
        <v>111.05</v>
      </c>
      <c r="F23">
        <v>166.98400000000001</v>
      </c>
      <c r="G23" s="3">
        <v>45747</v>
      </c>
      <c r="H23" t="s">
        <v>15</v>
      </c>
      <c r="I23" t="s">
        <v>16</v>
      </c>
    </row>
    <row r="24" spans="1:9" x14ac:dyDescent="0.35">
      <c r="A24" t="s">
        <v>81</v>
      </c>
      <c r="B24" t="s">
        <v>82</v>
      </c>
      <c r="C24" t="s">
        <v>83</v>
      </c>
      <c r="D24" t="s">
        <v>20</v>
      </c>
      <c r="E24">
        <v>108.746</v>
      </c>
      <c r="F24">
        <v>157.351</v>
      </c>
      <c r="G24" s="3">
        <v>45747</v>
      </c>
      <c r="H24" t="s">
        <v>24</v>
      </c>
      <c r="I24" t="s">
        <v>25</v>
      </c>
    </row>
    <row r="25" spans="1:9" x14ac:dyDescent="0.35">
      <c r="A25" t="s">
        <v>81</v>
      </c>
      <c r="B25" t="s">
        <v>84</v>
      </c>
      <c r="C25" t="s">
        <v>85</v>
      </c>
      <c r="D25" t="s">
        <v>38</v>
      </c>
      <c r="E25">
        <v>108.746</v>
      </c>
      <c r="F25">
        <v>157.352</v>
      </c>
      <c r="G25" s="3">
        <v>45747</v>
      </c>
      <c r="H25" t="s">
        <v>24</v>
      </c>
      <c r="I25" t="s">
        <v>25</v>
      </c>
    </row>
    <row r="26" spans="1:9" x14ac:dyDescent="0.35">
      <c r="A26" t="s">
        <v>86</v>
      </c>
      <c r="B26" t="s">
        <v>87</v>
      </c>
      <c r="C26" t="s">
        <v>88</v>
      </c>
      <c r="D26" t="s">
        <v>14</v>
      </c>
      <c r="E26">
        <v>189.35</v>
      </c>
      <c r="F26">
        <v>230.75</v>
      </c>
      <c r="G26" s="3">
        <v>45747</v>
      </c>
      <c r="H26" t="s">
        <v>74</v>
      </c>
      <c r="I26" t="s">
        <v>75</v>
      </c>
    </row>
    <row r="27" spans="1:9" x14ac:dyDescent="0.35">
      <c r="C27" t="s">
        <v>89</v>
      </c>
      <c r="D27" t="s">
        <v>38</v>
      </c>
      <c r="E27">
        <v>189.35</v>
      </c>
      <c r="F27">
        <v>230.75</v>
      </c>
      <c r="G27" s="3"/>
    </row>
    <row r="28" spans="1:9" x14ac:dyDescent="0.35">
      <c r="A28" t="s">
        <v>90</v>
      </c>
      <c r="B28" t="s">
        <v>91</v>
      </c>
      <c r="C28" t="s">
        <v>92</v>
      </c>
      <c r="D28" t="s">
        <v>20</v>
      </c>
      <c r="E28">
        <v>25.684000000000001</v>
      </c>
      <c r="F28">
        <v>92.494</v>
      </c>
      <c r="G28" s="3">
        <v>45747</v>
      </c>
      <c r="H28" t="s">
        <v>42</v>
      </c>
      <c r="I28" t="s">
        <v>43</v>
      </c>
    </row>
    <row r="29" spans="1:9" x14ac:dyDescent="0.35">
      <c r="A29" t="s">
        <v>90</v>
      </c>
      <c r="B29" t="s">
        <v>93</v>
      </c>
      <c r="C29" t="s">
        <v>94</v>
      </c>
      <c r="D29" t="s">
        <v>20</v>
      </c>
      <c r="E29">
        <v>25.673999999999999</v>
      </c>
      <c r="F29">
        <v>92.494</v>
      </c>
      <c r="G29" s="3">
        <v>45747</v>
      </c>
      <c r="H29" t="s">
        <v>24</v>
      </c>
      <c r="I29" t="s">
        <v>25</v>
      </c>
    </row>
    <row r="30" spans="1:9" x14ac:dyDescent="0.35">
      <c r="A30" t="s">
        <v>95</v>
      </c>
      <c r="B30" t="s">
        <v>96</v>
      </c>
      <c r="C30" t="s">
        <v>97</v>
      </c>
      <c r="D30" t="s">
        <v>20</v>
      </c>
      <c r="E30">
        <v>178.34700000000001</v>
      </c>
      <c r="F30">
        <v>270.14800000000002</v>
      </c>
      <c r="G30" s="3">
        <v>45747</v>
      </c>
      <c r="H30" t="s">
        <v>42</v>
      </c>
      <c r="I30" t="s">
        <v>43</v>
      </c>
    </row>
    <row r="31" spans="1:9" x14ac:dyDescent="0.35">
      <c r="A31" t="s">
        <v>98</v>
      </c>
      <c r="B31" t="s">
        <v>99</v>
      </c>
      <c r="C31" t="s">
        <v>100</v>
      </c>
      <c r="D31" t="s">
        <v>20</v>
      </c>
      <c r="E31">
        <v>229.5</v>
      </c>
      <c r="F31">
        <v>270</v>
      </c>
      <c r="G31" s="3">
        <v>45747</v>
      </c>
      <c r="H31" t="s">
        <v>101</v>
      </c>
      <c r="I31" t="s">
        <v>102</v>
      </c>
    </row>
    <row r="32" spans="1:9" x14ac:dyDescent="0.35">
      <c r="A32" t="s">
        <v>103</v>
      </c>
      <c r="B32" t="s">
        <v>104</v>
      </c>
      <c r="C32" t="s">
        <v>105</v>
      </c>
      <c r="D32" t="s">
        <v>23</v>
      </c>
      <c r="E32">
        <v>168.73099999999999</v>
      </c>
      <c r="F32">
        <v>222.54599999999999</v>
      </c>
      <c r="G32" s="3">
        <v>45747</v>
      </c>
      <c r="H32" t="s">
        <v>42</v>
      </c>
      <c r="I32" t="s">
        <v>43</v>
      </c>
    </row>
    <row r="33" spans="1:9" x14ac:dyDescent="0.35">
      <c r="A33" t="s">
        <v>106</v>
      </c>
      <c r="B33" t="s">
        <v>107</v>
      </c>
      <c r="C33" t="s">
        <v>108</v>
      </c>
      <c r="D33" t="s">
        <v>23</v>
      </c>
      <c r="E33">
        <v>185.09</v>
      </c>
      <c r="F33">
        <v>261.56</v>
      </c>
      <c r="G33" s="3">
        <v>45747</v>
      </c>
      <c r="H33" t="s">
        <v>74</v>
      </c>
      <c r="I33" t="s">
        <v>75</v>
      </c>
    </row>
    <row r="34" spans="1:9" x14ac:dyDescent="0.35">
      <c r="A34" t="s">
        <v>109</v>
      </c>
      <c r="B34" t="s">
        <v>110</v>
      </c>
      <c r="C34" t="s">
        <v>111</v>
      </c>
      <c r="D34" t="s">
        <v>23</v>
      </c>
      <c r="E34">
        <v>65.8</v>
      </c>
      <c r="F34">
        <v>117.081</v>
      </c>
      <c r="G34" s="3">
        <v>45747</v>
      </c>
      <c r="H34" t="s">
        <v>42</v>
      </c>
      <c r="I34" t="s">
        <v>43</v>
      </c>
    </row>
    <row r="35" spans="1:9" x14ac:dyDescent="0.35">
      <c r="A35" t="s">
        <v>112</v>
      </c>
      <c r="B35" t="s">
        <v>113</v>
      </c>
      <c r="C35" t="s">
        <v>114</v>
      </c>
      <c r="D35" t="s">
        <v>115</v>
      </c>
      <c r="E35">
        <v>395</v>
      </c>
      <c r="F35">
        <v>519.75</v>
      </c>
      <c r="G35" s="3">
        <v>45747</v>
      </c>
      <c r="H35" t="s">
        <v>15</v>
      </c>
      <c r="I35" t="s">
        <v>16</v>
      </c>
    </row>
    <row r="36" spans="1:9" x14ac:dyDescent="0.35">
      <c r="B36" t="s">
        <v>116</v>
      </c>
      <c r="C36" t="s">
        <v>117</v>
      </c>
      <c r="D36" t="s">
        <v>115</v>
      </c>
      <c r="E36">
        <v>395</v>
      </c>
      <c r="F36">
        <v>519.75</v>
      </c>
      <c r="G36" s="3"/>
    </row>
    <row r="37" spans="1:9" x14ac:dyDescent="0.35">
      <c r="A37" t="s">
        <v>112</v>
      </c>
      <c r="B37" t="s">
        <v>118</v>
      </c>
      <c r="C37" t="s">
        <v>119</v>
      </c>
      <c r="D37" t="s">
        <v>14</v>
      </c>
      <c r="E37">
        <v>221.24</v>
      </c>
      <c r="F37">
        <v>295</v>
      </c>
      <c r="G37" s="3">
        <v>45747</v>
      </c>
      <c r="H37" t="s">
        <v>74</v>
      </c>
      <c r="I37" t="s">
        <v>75</v>
      </c>
    </row>
    <row r="38" spans="1:9" x14ac:dyDescent="0.35">
      <c r="A38" t="s">
        <v>120</v>
      </c>
      <c r="B38" t="s">
        <v>121</v>
      </c>
      <c r="C38" t="s">
        <v>122</v>
      </c>
      <c r="D38" t="s">
        <v>123</v>
      </c>
      <c r="E38">
        <v>81.593999999999994</v>
      </c>
      <c r="F38">
        <v>95.962000000000003</v>
      </c>
      <c r="G38" s="3">
        <v>45747</v>
      </c>
      <c r="H38" t="s">
        <v>42</v>
      </c>
      <c r="I38" t="s">
        <v>43</v>
      </c>
    </row>
    <row r="39" spans="1:9" x14ac:dyDescent="0.35">
      <c r="C39" t="s">
        <v>124</v>
      </c>
      <c r="D39" t="s">
        <v>125</v>
      </c>
      <c r="E39">
        <v>81.593999999999994</v>
      </c>
      <c r="F39">
        <v>95.962000000000003</v>
      </c>
      <c r="G39" s="3"/>
    </row>
    <row r="40" spans="1:9" x14ac:dyDescent="0.35">
      <c r="A40" t="s">
        <v>126</v>
      </c>
      <c r="B40" t="s">
        <v>127</v>
      </c>
      <c r="C40" t="s">
        <v>128</v>
      </c>
      <c r="D40" t="s">
        <v>123</v>
      </c>
      <c r="E40">
        <v>108.49</v>
      </c>
      <c r="F40">
        <v>138.74100000000001</v>
      </c>
      <c r="G40" s="3">
        <v>45747</v>
      </c>
      <c r="H40" t="s">
        <v>24</v>
      </c>
      <c r="I40" t="s">
        <v>25</v>
      </c>
    </row>
    <row r="41" spans="1:9" x14ac:dyDescent="0.35">
      <c r="A41" t="s">
        <v>129</v>
      </c>
      <c r="B41" t="s">
        <v>130</v>
      </c>
      <c r="C41" t="s">
        <v>131</v>
      </c>
      <c r="D41" t="s">
        <v>23</v>
      </c>
      <c r="E41">
        <v>24.300999999999998</v>
      </c>
      <c r="F41">
        <v>37.101999999999997</v>
      </c>
      <c r="G41" s="3">
        <v>45747</v>
      </c>
      <c r="H41" t="s">
        <v>15</v>
      </c>
      <c r="I41" t="s">
        <v>16</v>
      </c>
    </row>
    <row r="42" spans="1:9" x14ac:dyDescent="0.35">
      <c r="C42" t="s">
        <v>132</v>
      </c>
      <c r="D42" t="s">
        <v>20</v>
      </c>
      <c r="E42">
        <v>24.300999999999998</v>
      </c>
      <c r="F42">
        <v>37.101999999999997</v>
      </c>
      <c r="G42" s="3"/>
    </row>
    <row r="43" spans="1:9" x14ac:dyDescent="0.35">
      <c r="A43" t="s">
        <v>133</v>
      </c>
      <c r="B43" t="s">
        <v>134</v>
      </c>
      <c r="C43" t="s">
        <v>135</v>
      </c>
      <c r="D43" t="s">
        <v>23</v>
      </c>
      <c r="E43">
        <v>37.018000000000001</v>
      </c>
      <c r="F43">
        <v>47.392000000000003</v>
      </c>
      <c r="G43" s="3">
        <v>45747</v>
      </c>
      <c r="H43" t="s">
        <v>24</v>
      </c>
      <c r="I43" t="s">
        <v>25</v>
      </c>
    </row>
    <row r="44" spans="1:9" x14ac:dyDescent="0.35">
      <c r="A44" t="s">
        <v>133</v>
      </c>
      <c r="B44" t="s">
        <v>136</v>
      </c>
      <c r="C44" t="s">
        <v>137</v>
      </c>
      <c r="D44" t="s">
        <v>20</v>
      </c>
      <c r="E44">
        <v>37.020000000000003</v>
      </c>
      <c r="F44">
        <v>47.83</v>
      </c>
      <c r="G44" s="3">
        <v>45747</v>
      </c>
      <c r="H44" t="s">
        <v>15</v>
      </c>
      <c r="I44" t="s">
        <v>16</v>
      </c>
    </row>
    <row r="45" spans="1:9" x14ac:dyDescent="0.35">
      <c r="C45" t="s">
        <v>138</v>
      </c>
      <c r="D45" t="s">
        <v>115</v>
      </c>
      <c r="E45">
        <v>37.020000000000003</v>
      </c>
      <c r="F45">
        <v>47.832000000000001</v>
      </c>
      <c r="G45" s="3"/>
    </row>
    <row r="46" spans="1:9" x14ac:dyDescent="0.35">
      <c r="A46" t="s">
        <v>139</v>
      </c>
      <c r="B46" t="s">
        <v>140</v>
      </c>
      <c r="C46" t="s">
        <v>141</v>
      </c>
      <c r="D46" t="s">
        <v>20</v>
      </c>
      <c r="E46">
        <v>144.27000000000001</v>
      </c>
      <c r="F46">
        <v>174.32300000000001</v>
      </c>
      <c r="G46" s="3">
        <v>45747</v>
      </c>
      <c r="H46" t="s">
        <v>42</v>
      </c>
      <c r="I46" t="s">
        <v>43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I G A A B Q S w M E F A A C A A g A r l 0 Z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r l 0 Z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5 d G V m l s j F C 3 A M A A N 9 V A A A T A B w A R m 9 y b X V s Y X M v U 2 V j d G l v b j E u b S C i G A A o o B Q A A A A A A A A A A A A A A A A A A A A A A A A A A A D t X G 1 L 6 z A U / i 7 4 H 0 L 9 s t 2 7 t u z F d y Z o p 3 j B K 6 L i / a A i W R t d s U t G k j l F / O 8 3 W e v V 3 Q 6 1 V F i W n X 3 Y 2 i R 9 k p 7 z n J P n M I g g o Y w Z R W f p b 3 1 7 e W l 5 S f Q w J x F a c U 5 I F G P J 4 9 C / O A j Q B Q 7 D m B J 0 o h o I O o q F d F A b J U Q u L y H 1 O W N D r t r b 6 A / p e n u c j Q T h A a O S U C k q T k / K g d j y / d F o 5 I V R 6 N 2 x B / 8 h B R T u L e N u 2 I u T i B P q D 3 o D H 4 8 w j w g R f j j k q k 2 6 6 h E 3 G + 4 O 9 P x u o u b 3 e r K f O N V a u o A V Z / 9 R c h x K t f Z z 3 E 0 I O u C s j w 7 1 G L U s / e u N 2 y v p U m v o + d k J W D L s 0 7 p T Q 0 7 n 1 4 U X 3 R J X p L b Y o r K X r q r S q K I d 9 N r d T V h 4 / 3 Z 1 5 V 7 p 1 f V Z N E z I Z P M o j h S E k J h G 6 n X e 4 T V z e D c 3 M a W E Z 8 3 6 b S V 5 l O M u 1 X a + u 3 e 0 7 0 m 9 9 v T b 7 T J l H + 2 k H f R D D z j V X 4 d b l M n K Z c g S M c D 0 u p r e a k 9 k t / 8 W U E 9 v E i x k 1 r J Z r a H 5 N 8 D r y 7 Y d p + E 4 1 z l 7 f G g A 5 0 U x I i N E A w h R R T + L I D R y C B t A q b E J v 4 w A J g Q W f n 8 g r 0 4 k t i Y k t m + g V D G E Z g 5 h 3 Q p S z j g 1 g h N K R k L L C g P M e H c B F p b e n 8 o 6 o T W x w 7 V g h z O C 1 s U Q W j m E t U U P D H P c 2 F l 4 N 8 6 9 1 A E 3 l h Z L x U y Y d 2 P T C h P O v d y C S D B A s B V z Q t 6 N z Q n J t w q S z 5 j Q K i f 5 i i G s T u H m g g e n O U Q o l 2 O L I d h K B J C d Q A Q T h G v Z 7 b p h h R N A + k I 0 2 i G e y x K h M S G / 1 0 B + G x P e s 5 b f x R D W p r B 7 w R O E O V S a 9 U 5 R D M F W K k E J A F S a f V Y y o 4 g o S 6 W 6 F W 6 E M g Q y w u w z g i 2 F T F k q 1 S d K o X U o h Y x J M f N f C h V D W J 8 S H w u e p M w h 4 / z v d 8 U Q b C U j l G P m k P H L l g Q y Q m Y 0 m o z v J e Q G S E h j u A k S s l k Q Y W N K i W V D q r W C z p a k 2 t J 0 / j q C r X Q G G W s O n U s p h 2 I I Q G f I z p b T + b 2 U 3 g Q p b Q y 7 Q U p / h 5 Q u h r C Z Q 7 D j H 1 A r A s K S d D 9 j M V 4 M w d a A A D l v T k D M W P 8 U Q 4 C A g B 0 C A u K T g H B e V E 1 x e c p G Z y R R E c F 4 e 7 6 L C u f 6 7 c j M E 8 7 6 T J + Y e U i w G i X 0 S Z n j Q z K 9 r C d r r 3 x 0 u q a y T j Z 6 N 0 n O Q p x g L t q S D 8 m 7 i Y I e p n f 6 2 a c B e Z v k n G M q b h n v p w W b 7 t R T 5 V Z V e 3 5 2 s v N H 1 W x S D U P 6 p c e 1 3 p 7 C i C j u E x 8 p u I j o y 9 y g 4 0 6 Q a z v B 4 T 2 + i + l d r i f o B C h g Q v q o w 4 Q G C 8 b n k I Z P n l 5 h + j C P H 7 A k 4 5 N T G f 9 s t D 4 I V R s P 7 d M I d d R z r 1 N G 6 n o 8 4 j e m w 1 s 1 Y s g J z 6 / n 9 f H j Y b / 7 X / 9 L d X k p p l P N v P 0 X U E s B A i 0 A F A A C A A g A r l 0 Z W S 3 e 0 R a k A A A A 9 g A A A B I A A A A A A A A A A A A A A A A A A A A A A E N v b m Z p Z y 9 Q Y W N r Y W d l L n h t b F B L A Q I t A B Q A A g A I A K 5 d G V k P y u m r p A A A A O k A A A A T A A A A A A A A A A A A A A A A A P A A A A B b Q 2 9 u d G V u d F 9 U e X B l c 1 0 u e G 1 s U E s B A i 0 A F A A C A A g A r l 0 Z W a W y M U L c A w A A 3 1 U A A B M A A A A A A A A A A A A A A A A A 4 Q E A A E Z v c m 1 1 b G F z L 1 N l Y 3 R p b 2 4 x L m 1 Q S w U G A A A A A A M A A w D C A A A A C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R E A A A A A A A A P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V k a W F 0 c m l j J T J G V k Z D J T I w V m F j Y 2 l u Z S U y M F B y a W N l J T I w T G l z d D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M W E 5 M z R i L W N h M m E t N D l i M C 1 i Z W J l L T g 2 N m F k O W M 3 N 2 M x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Z W R p Y X R y a W N f V k Z D X 1 Z h Y 2 N p b m V f U H J p Y 2 V f T G l z d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y N V Q x N j o 0 N T o y O C 4 4 M D Q 2 M D Q 1 W i I g L z 4 8 R W 5 0 c n k g V H l w Z T 0 i R m l s b E N v b H V t b l R 5 c G V z I i B W Y W x 1 Z T 0 i c 0 J n W U d C a E V S Q 1 F Z R y I g L z 4 8 R W 5 0 c n k g V H l w Z T 0 i R m l s b E N v b H V t b k 5 h b W V z I i B W Y W x 1 Z T 0 i c 1 s m c X V v d D t W Y W N j a W 5 l J n F 1 b 3 Q 7 L C Z x d W 9 0 O 0 J y Y W 5 k b m F t Z S 8 g V H J h Z G V u Y W 1 l J n F 1 b 3 Q 7 L C Z x d W 9 0 O 0 5 E Q y Z x d W 9 0 O y w m c X V v d D t Q Y W N r Y W d p b m c m c X V v d D s s J n F 1 b 3 Q 7 Q 0 R D I E N v c 3 Q v I E R v c 2 U m c X V v d D s s J n F 1 b 3 Q 7 U H J p d m F 0 Z S B T Z W N 0 b 3 I g Q 2 9 z d C 8 g R G 9 z Z S Z x d W 9 0 O y w m c X V v d D t D b 2 5 0 c m F j d C B F b m Q g R G F 0 Z S Z x d W 9 0 O y w m c X V v d D t N Y W 5 1 Z m F j d H V y Z X I m c X V v d D s s J n F 1 b 3 Q 7 Q 2 9 u d H J h Y 3 Q g T n V t Y m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V k a W F 0 c m l j X F w v V k Z D I F Z h Y 2 N p b m U g U H J p Y 2 U g T G l z d C 9 B d X R v U m V t b 3 Z l Z E N v b H V t b n M x L n t W Y W N j a W 5 l L D B 9 J n F 1 b 3 Q 7 L C Z x d W 9 0 O 1 N l Y 3 R p b 2 4 x L 1 B l Z G l h d H J p Y 1 x c L 1 Z G Q y B W Y W N j a W 5 l I F B y a W N l I E x p c 3 Q v Q X V 0 b 1 J l b W 9 2 Z W R D b 2 x 1 b W 5 z M S 5 7 Q n J h b m R u Y W 1 l L y B U c m F k Z W 5 h b W U s M X 0 m c X V v d D s s J n F 1 b 3 Q 7 U 2 V j d G l v b j E v U G V k a W F 0 c m l j X F w v V k Z D I F Z h Y 2 N p b m U g U H J p Y 2 U g T G l z d C 9 B d X R v U m V t b 3 Z l Z E N v b H V t b n M x L n t O R E M s M n 0 m c X V v d D s s J n F 1 b 3 Q 7 U 2 V j d G l v b j E v U G V k a W F 0 c m l j X F w v V k Z D I F Z h Y 2 N p b m U g U H J p Y 2 U g T G l z d C 9 B d X R v U m V t b 3 Z l Z E N v b H V t b n M x L n t Q Y W N r Y W d p b m c s M 3 0 m c X V v d D s s J n F 1 b 3 Q 7 U 2 V j d G l v b j E v U G V k a W F 0 c m l j X F w v V k Z D I F Z h Y 2 N p b m U g U H J p Y 2 U g T G l z d C 9 B d X R v U m V t b 3 Z l Z E N v b H V t b n M x L n t D R E M g Q 2 9 z d C 8 g R G 9 z Z S w 0 f S Z x d W 9 0 O y w m c X V v d D t T Z W N 0 a W 9 u M S 9 Q Z W R p Y X R y a W N c X C 9 W R k M g V m F j Y 2 l u Z S B Q c m l j Z S B M a X N 0 L 0 F 1 d G 9 S Z W 1 v d m V k Q 2 9 s d W 1 u c z E u e 1 B y a X Z h d G U g U 2 V j d G 9 y I E N v c 3 Q v I E R v c 2 U s N X 0 m c X V v d D s s J n F 1 b 3 Q 7 U 2 V j d G l v b j E v U G V k a W F 0 c m l j X F w v V k Z D I F Z h Y 2 N p b m U g U H J p Y 2 U g T G l z d C 9 B d X R v U m V t b 3 Z l Z E N v b H V t b n M x L n t D b 2 5 0 c m F j d C B F b m Q g R G F 0 Z S w 2 f S Z x d W 9 0 O y w m c X V v d D t T Z W N 0 a W 9 u M S 9 Q Z W R p Y X R y a W N c X C 9 W R k M g V m F j Y 2 l u Z S B Q c m l j Z S B M a X N 0 L 0 F 1 d G 9 S Z W 1 v d m V k Q 2 9 s d W 1 u c z E u e 0 1 h b n V m Y W N 0 d X J l c i w 3 f S Z x d W 9 0 O y w m c X V v d D t T Z W N 0 a W 9 u M S 9 Q Z W R p Y X R y a W N c X C 9 W R k M g V m F j Y 2 l u Z S B Q c m l j Z S B M a X N 0 L 0 F 1 d G 9 S Z W 1 v d m V k Q 2 9 s d W 1 u c z E u e 0 N v b n R y Y W N 0 I E 5 1 b W J l c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Q Z W R p Y X R y a W N c X C 9 W R k M g V m F j Y 2 l u Z S B Q c m l j Z S B M a X N 0 L 0 F 1 d G 9 S Z W 1 v d m V k Q 2 9 s d W 1 u c z E u e 1 Z h Y 2 N p b m U s M H 0 m c X V v d D s s J n F 1 b 3 Q 7 U 2 V j d G l v b j E v U G V k a W F 0 c m l j X F w v V k Z D I F Z h Y 2 N p b m U g U H J p Y 2 U g T G l z d C 9 B d X R v U m V t b 3 Z l Z E N v b H V t b n M x L n t C c m F u Z G 5 h b W U v I F R y Y W R l b m F t Z S w x f S Z x d W 9 0 O y w m c X V v d D t T Z W N 0 a W 9 u M S 9 Q Z W R p Y X R y a W N c X C 9 W R k M g V m F j Y 2 l u Z S B Q c m l j Z S B M a X N 0 L 0 F 1 d G 9 S Z W 1 v d m V k Q 2 9 s d W 1 u c z E u e 0 5 E Q y w y f S Z x d W 9 0 O y w m c X V v d D t T Z W N 0 a W 9 u M S 9 Q Z W R p Y X R y a W N c X C 9 W R k M g V m F j Y 2 l u Z S B Q c m l j Z S B M a X N 0 L 0 F 1 d G 9 S Z W 1 v d m V k Q 2 9 s d W 1 u c z E u e 1 B h Y 2 t h Z 2 l u Z y w z f S Z x d W 9 0 O y w m c X V v d D t T Z W N 0 a W 9 u M S 9 Q Z W R p Y X R y a W N c X C 9 W R k M g V m F j Y 2 l u Z S B Q c m l j Z S B M a X N 0 L 0 F 1 d G 9 S Z W 1 v d m V k Q 2 9 s d W 1 u c z E u e 0 N E Q y B D b 3 N 0 L y B E b 3 N l L D R 9 J n F 1 b 3 Q 7 L C Z x d W 9 0 O 1 N l Y 3 R p b 2 4 x L 1 B l Z G l h d H J p Y 1 x c L 1 Z G Q y B W Y W N j a W 5 l I F B y a W N l I E x p c 3 Q v Q X V 0 b 1 J l b W 9 2 Z W R D b 2 x 1 b W 5 z M S 5 7 U H J p d m F 0 Z S B T Z W N 0 b 3 I g Q 2 9 z d C 8 g R G 9 z Z S w 1 f S Z x d W 9 0 O y w m c X V v d D t T Z W N 0 a W 9 u M S 9 Q Z W R p Y X R y a W N c X C 9 W R k M g V m F j Y 2 l u Z S B Q c m l j Z S B M a X N 0 L 0 F 1 d G 9 S Z W 1 v d m V k Q 2 9 s d W 1 u c z E u e 0 N v b n R y Y W N 0 I E V u Z C B E Y X R l L D Z 9 J n F 1 b 3 Q 7 L C Z x d W 9 0 O 1 N l Y 3 R p b 2 4 x L 1 B l Z G l h d H J p Y 1 x c L 1 Z G Q y B W Y W N j a W 5 l I F B y a W N l I E x p c 3 Q v Q X V 0 b 1 J l b W 9 2 Z W R D b 2 x 1 b W 5 z M S 5 7 T W F u d W Z h Y 3 R 1 c m V y L D d 9 J n F 1 b 3 Q 7 L C Z x d W 9 0 O 1 N l Y 3 R p b 2 4 x L 1 B l Z G l h d H J p Y 1 x c L 1 Z G Q y B W Y W N j a W 5 l I F B y a W N l I E x p c 3 Q v Q X V 0 b 1 J l b W 9 2 Z W R D b 2 x 1 b W 5 z M S 5 7 Q 2 9 u d H J h Y 3 Q g T n V t Y m V y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Z W R p Y X R y a W M l M k Z W R k M l M j B W Y W N j a W 5 l J T I w U H J p Y 2 U l M j B M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Z G l h d H J p Y y U y R l Z G Q y U y M F Z h Y 2 N p b m U l M j B Q c m l j Z S U y M E x p c 3 Q v R X h 0 c m F j d G V k J T I w V G F i b G U l M j B G c m 9 t J T I w S H R t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Z G l h d H J p Y y U y R l Z G Q y U y M F Z h Y 2 N p b m U l M j B Q c m l j Z S U y M E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k a W F 0 c m l j J T J G V k Z D J T I w V m F j Y 2 l u Z S U y M F B y a W N l J T I w T G l z d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K K 9 a e q i n N S 5 L 7 y E W f L j U k A A A A A A I A A A A A A B B m A A A A A Q A A I A A A A B a K A P R R 4 3 X 1 i n B K D / N 0 j l x 0 x s p k h 2 l 5 I k v X f A Q W 1 O Z 1 A A A A A A 6 A A A A A A g A A I A A A A B V 5 T S C 3 T / y f l 4 7 A A Q C H k P / K P b / 8 I x T I T B g n Q d n 5 3 E Z a U A A A A C X r w 5 y B A N e 1 I f y M I h o 7 6 e 6 P Y b I s c S u J l v G h z G V n Z k f n o C o 3 l e s i k 4 i f v K F W 3 D I k / V 2 v Q 2 / f 6 n 5 E P H u H y u D L T b 3 9 E u 5 b q B t 6 w s y W 3 5 b Z M 1 s o Q A A A A P D F R 0 L o j 3 I m r d y 3 X H V G x G Y 7 E x y w 7 3 z 0 e d x y U L C K v y y 6 0 C E G D e a k 9 / 9 V g H G j W o c r Z 4 8 p 2 h Q 5 a E 8 g M g y Q K l p Y L j M = < / D a t a M a s h u p > 
</file>

<file path=customXml/itemProps1.xml><?xml version="1.0" encoding="utf-8"?>
<ds:datastoreItem xmlns:ds="http://schemas.openxmlformats.org/officeDocument/2006/customXml" ds:itemID="{233B6FBF-1A31-4064-9539-BCEC6C4811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Vaccine Drugs</vt:lpstr>
      <vt:lpstr>Flu</vt:lpstr>
      <vt:lpstr>Pediatric_VFC Vaccine Price 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2024-03-11T16:31:13Z</dcterms:created>
  <dcterms:modified xsi:type="dcterms:W3CDTF">2024-08-29T00:08:59Z</dcterms:modified>
</cp:coreProperties>
</file>